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activeTab="0"/>
  </bookViews>
  <sheets>
    <sheet name="Instruction Page" sheetId="1" r:id="rId1"/>
    <sheet name="Payroll" sheetId="2" r:id="rId2"/>
    <sheet name="Medical" sheetId="3" r:id="rId3"/>
  </sheets>
  <definedNames/>
  <calcPr fullCalcOnLoad="1"/>
</workbook>
</file>

<file path=xl/sharedStrings.xml><?xml version="1.0" encoding="utf-8"?>
<sst xmlns="http://schemas.openxmlformats.org/spreadsheetml/2006/main" count="312" uniqueCount="281">
  <si>
    <t>Legal First Name</t>
  </si>
  <si>
    <t>M.I.</t>
  </si>
  <si>
    <t>Legal Last Name</t>
  </si>
  <si>
    <t>Suffix</t>
  </si>
  <si>
    <t>SSN</t>
  </si>
  <si>
    <t>Address 1</t>
  </si>
  <si>
    <t>Apt #, Suite</t>
  </si>
  <si>
    <t>City or Town</t>
  </si>
  <si>
    <t>Two Letter State</t>
  </si>
  <si>
    <t>zip(5 digits)</t>
  </si>
  <si>
    <t>Date of Birth</t>
  </si>
  <si>
    <t>Notes</t>
  </si>
  <si>
    <t>Hire Date 1</t>
  </si>
  <si>
    <t>Termination Date 1</t>
  </si>
  <si>
    <t xml:space="preserve">Medical Plan Class Name 1 </t>
  </si>
  <si>
    <t>FT/PT Status 1</t>
  </si>
  <si>
    <t>Don't Apply Waiting Period (Yes or No) 1</t>
  </si>
  <si>
    <t>Hire Date 2</t>
  </si>
  <si>
    <t>Termination Date 2</t>
  </si>
  <si>
    <t>Medical Plan Class Name 2</t>
  </si>
  <si>
    <t>FT/PT Status 2</t>
  </si>
  <si>
    <t>Don't Apply Waiting Period (Yes or No) 2</t>
  </si>
  <si>
    <t>Hire Date 3</t>
  </si>
  <si>
    <t>Termination Date 3</t>
  </si>
  <si>
    <t>Medical Plan Class Name 3</t>
  </si>
  <si>
    <t>FT/PT Status 3</t>
  </si>
  <si>
    <t>Don't Apply Waiting Period (Yes or No) 3</t>
  </si>
  <si>
    <t>Hire Date 4</t>
  </si>
  <si>
    <t>Termination Date 4</t>
  </si>
  <si>
    <t>Medical Plan Class Name 4</t>
  </si>
  <si>
    <t>FT/PT Status 4</t>
  </si>
  <si>
    <t>Don't Apply Waiting Period (Yes or No) 4</t>
  </si>
  <si>
    <t>Hire Date 5</t>
  </si>
  <si>
    <t>Termination Date 5</t>
  </si>
  <si>
    <t>Medical Plan Class Name 5</t>
  </si>
  <si>
    <t>FT/PT Status 5</t>
  </si>
  <si>
    <t>Don't Apply Waiting Period (Yes or No) 5</t>
  </si>
  <si>
    <t>Hire Date 6</t>
  </si>
  <si>
    <t>Termination Date 6</t>
  </si>
  <si>
    <t>Medical Plan Class Name 6</t>
  </si>
  <si>
    <t>FT/PT Status 6</t>
  </si>
  <si>
    <t>Don't Apply Waiting Period (Yes or No) 6</t>
  </si>
  <si>
    <t>Hire Date 7</t>
  </si>
  <si>
    <t>Termination Date 7</t>
  </si>
  <si>
    <t>Medical Plan Class Name 7</t>
  </si>
  <si>
    <t>FT/PT Status 7</t>
  </si>
  <si>
    <t>Don't Apply Waiting Period (Yes or No) 7</t>
  </si>
  <si>
    <t>Hire Date 8</t>
  </si>
  <si>
    <t>Termination Date 8</t>
  </si>
  <si>
    <t>Medical Plan Class Name 8</t>
  </si>
  <si>
    <t>FT/PT Status 8</t>
  </si>
  <si>
    <t>Don't Apply Waiting Period (Yes or No) 8</t>
  </si>
  <si>
    <t>Hire Date 9</t>
  </si>
  <si>
    <t>Termination Date 9</t>
  </si>
  <si>
    <t>Medical Plan Class Name 9</t>
  </si>
  <si>
    <t>FT/PT Status 9</t>
  </si>
  <si>
    <t>Don't Apply Waiting Period (Yes or No) 9</t>
  </si>
  <si>
    <t>Hire Date 10</t>
  </si>
  <si>
    <t>Termination Date 10</t>
  </si>
  <si>
    <t>Medical Plan Class Name 10</t>
  </si>
  <si>
    <t>FT/PT Status 10</t>
  </si>
  <si>
    <t>Don't Apply Waiting Period (Yes or No) 10</t>
  </si>
  <si>
    <t>Hire Date 11</t>
  </si>
  <si>
    <t>Termination Date 11</t>
  </si>
  <si>
    <t>Medical Plan Class Name 11</t>
  </si>
  <si>
    <t>FT/PT Status 11</t>
  </si>
  <si>
    <t>Don't Apply Waiting Period (Yes or No) 11</t>
  </si>
  <si>
    <t>Hire Date 12</t>
  </si>
  <si>
    <t>Termination Date 12</t>
  </si>
  <si>
    <t>Medical Plan Class Name 12</t>
  </si>
  <si>
    <t>FT/PT Status 12</t>
  </si>
  <si>
    <t>Don't Apply Waiting Period (Yes or No) 12</t>
  </si>
  <si>
    <t>Employee Contribution for February</t>
  </si>
  <si>
    <t>Employee Contribution for March</t>
  </si>
  <si>
    <t>Employee Contribution for April</t>
  </si>
  <si>
    <t>Employee Contribution for May</t>
  </si>
  <si>
    <t>Employee Contribution for June</t>
  </si>
  <si>
    <t>Employee Contribution for July</t>
  </si>
  <si>
    <t>Employee Contribution for September</t>
  </si>
  <si>
    <t>Employee Contribution for October</t>
  </si>
  <si>
    <t>Employee Contribution for November</t>
  </si>
  <si>
    <t>Employee Contribution for December</t>
  </si>
  <si>
    <t>Employee Contribution for January</t>
  </si>
  <si>
    <t>Employee Contribution for August</t>
  </si>
  <si>
    <t>M.I</t>
  </si>
  <si>
    <t>Apt#, Suite</t>
  </si>
  <si>
    <t xml:space="preserve"> Date of Birth</t>
  </si>
  <si>
    <t xml:space="preserve"> Notes</t>
  </si>
  <si>
    <t>Coverage Start Date 1</t>
  </si>
  <si>
    <t>Coverage End Date 1</t>
  </si>
  <si>
    <t>Person Type 1</t>
  </si>
  <si>
    <t>Connected Employee SSN 1</t>
  </si>
  <si>
    <t>Use Dependent DOB 1</t>
  </si>
  <si>
    <t>DOB 1</t>
  </si>
  <si>
    <t>Notes 1</t>
  </si>
  <si>
    <t>Coverage Start Date 2</t>
  </si>
  <si>
    <t>Coverage End Date 2</t>
  </si>
  <si>
    <t>Person Type 2</t>
  </si>
  <si>
    <t>Connected Employee SSN 2</t>
  </si>
  <si>
    <t>Use Dependent DOB 2</t>
  </si>
  <si>
    <t>DOB 2</t>
  </si>
  <si>
    <t>Notes 2</t>
  </si>
  <si>
    <t>Coverage Start Date 3</t>
  </si>
  <si>
    <t>Coverage End Date 3</t>
  </si>
  <si>
    <t>Person Type 3</t>
  </si>
  <si>
    <t>Connected Employee SSN 3</t>
  </si>
  <si>
    <t>Use Dependent DOB 3</t>
  </si>
  <si>
    <t>DOB 3</t>
  </si>
  <si>
    <t>Notes 3</t>
  </si>
  <si>
    <t>Coverage Start Date 4</t>
  </si>
  <si>
    <t>Coverage End Date 4</t>
  </si>
  <si>
    <t>Person Type 4</t>
  </si>
  <si>
    <t>Connected Employee SSN 4</t>
  </si>
  <si>
    <t>Use Dependent DOB 4</t>
  </si>
  <si>
    <t>DOB 4</t>
  </si>
  <si>
    <t>Notes 4</t>
  </si>
  <si>
    <t>Coverage Start Date 5</t>
  </si>
  <si>
    <t>Coverage End Date 5</t>
  </si>
  <si>
    <t>Person Type 5</t>
  </si>
  <si>
    <t>Connected Employee SSN 5</t>
  </si>
  <si>
    <t>Use Dependent DOB 5</t>
  </si>
  <si>
    <t>DOB 5</t>
  </si>
  <si>
    <t>Notes 5</t>
  </si>
  <si>
    <t>Coverage Start Date 6</t>
  </si>
  <si>
    <t>Coverage End Date 6</t>
  </si>
  <si>
    <t>Person Type 6</t>
  </si>
  <si>
    <t>Connected Employee SSN 6</t>
  </si>
  <si>
    <t>Use Dependent DOB 6</t>
  </si>
  <si>
    <t>DOB 6</t>
  </si>
  <si>
    <t>Notes 6</t>
  </si>
  <si>
    <t>Coverage Start Date 7</t>
  </si>
  <si>
    <t>Coverage End Date 7</t>
  </si>
  <si>
    <t>Person Type 7</t>
  </si>
  <si>
    <t>Connected Employee SSN 7</t>
  </si>
  <si>
    <t>Use Dependent DOB 7</t>
  </si>
  <si>
    <t>DOB 7</t>
  </si>
  <si>
    <t>Notes 7</t>
  </si>
  <si>
    <t>Coverage Start Date 8</t>
  </si>
  <si>
    <t>Coverage End Date 8</t>
  </si>
  <si>
    <t>Person Type 8</t>
  </si>
  <si>
    <t>Connected Employee SSN 8</t>
  </si>
  <si>
    <t>Use Dependent DOB 8</t>
  </si>
  <si>
    <t>DOB 8</t>
  </si>
  <si>
    <t>Notes 8</t>
  </si>
  <si>
    <t>Coverage Start Date 9</t>
  </si>
  <si>
    <t>Coverage End Date 9</t>
  </si>
  <si>
    <t>Person Type 9</t>
  </si>
  <si>
    <t>Connected Employee SSN 9</t>
  </si>
  <si>
    <t>Use Dependent DOB 9</t>
  </si>
  <si>
    <t>DOB 9</t>
  </si>
  <si>
    <t>Notes 9</t>
  </si>
  <si>
    <t>Coverage Start Date 10</t>
  </si>
  <si>
    <t>Coverage End Date 10</t>
  </si>
  <si>
    <t>Person Type 10</t>
  </si>
  <si>
    <t>Connected Employee SSN 10</t>
  </si>
  <si>
    <t>Use Dependent DOB 10</t>
  </si>
  <si>
    <t>DOB 10</t>
  </si>
  <si>
    <t>Notes 10</t>
  </si>
  <si>
    <t>Coverage Start Date 11</t>
  </si>
  <si>
    <t>Coverage End Date 11</t>
  </si>
  <si>
    <t>Person Type 11</t>
  </si>
  <si>
    <t>Connected Employee SSN 11</t>
  </si>
  <si>
    <t>Use Dependent DOB 11</t>
  </si>
  <si>
    <t>DOB 11</t>
  </si>
  <si>
    <t>Notes 11</t>
  </si>
  <si>
    <t>Coverage Start Date 12</t>
  </si>
  <si>
    <t>Coverage End Date 12</t>
  </si>
  <si>
    <t>Person Type 12</t>
  </si>
  <si>
    <t>Connected Employee SSN 12</t>
  </si>
  <si>
    <t>Use Dependent DOB 12</t>
  </si>
  <si>
    <t>DOB 12</t>
  </si>
  <si>
    <t>Notes 12</t>
  </si>
  <si>
    <t>Instructions on Data Forms</t>
  </si>
  <si>
    <t>Company Name</t>
  </si>
  <si>
    <t>EIN</t>
  </si>
  <si>
    <t>Question Number in Software</t>
  </si>
  <si>
    <t>Answer</t>
  </si>
  <si>
    <t>7.4 Do you have multiple waiting periods for different employees?</t>
  </si>
  <si>
    <t>7.5   Did your company offer a Health Reimbursement Arrangement (HRA) to employees that did NOT require their participation in the medical plan </t>
  </si>
  <si>
    <t>Plan Class #</t>
  </si>
  <si>
    <t>Plan Class Name</t>
  </si>
  <si>
    <t>Plan Class # 1</t>
  </si>
  <si>
    <t>Plan Class # 2</t>
  </si>
  <si>
    <t>Plan Class # 3</t>
  </si>
  <si>
    <t>Plan Class # 4</t>
  </si>
  <si>
    <t>Plan Class # 5</t>
  </si>
  <si>
    <t>Plan Class # 6</t>
  </si>
  <si>
    <t>Plan Class # 7</t>
  </si>
  <si>
    <t>Plan Class # 8</t>
  </si>
  <si>
    <t>Plan Class # 9</t>
  </si>
  <si>
    <t>Plan Class # 10</t>
  </si>
  <si>
    <t>Column</t>
  </si>
  <si>
    <t>Column C : Legal Last Name</t>
  </si>
  <si>
    <t>Column A : Legal First Name</t>
  </si>
  <si>
    <t>Column B : Legal Middle Intial (M. I.)</t>
  </si>
  <si>
    <t>Column D : Legal Suffix</t>
  </si>
  <si>
    <t>These fields are for the employee's Legal Name as it appears on their Social Security card. Common Mistakes that are made in this sections are the following:</t>
  </si>
  <si>
    <t xml:space="preserve"> 3. Not including a suffix when one is needed. </t>
  </si>
  <si>
    <t>Column E : SSN</t>
  </si>
  <si>
    <t>Column F : Address 1</t>
  </si>
  <si>
    <t>Column G : Apt #, Suite</t>
  </si>
  <si>
    <t>Column H : City</t>
  </si>
  <si>
    <t>This is the city where the employee lives.</t>
  </si>
  <si>
    <t>This is the employee's street address.</t>
  </si>
  <si>
    <t>Column I  : State</t>
  </si>
  <si>
    <t>Column J  : Zip Code (5 Digit)</t>
  </si>
  <si>
    <t>Column K : Date of Birth</t>
  </si>
  <si>
    <t>Column L : Notes</t>
  </si>
  <si>
    <t>Were you at any point in the year Self Insured?</t>
  </si>
  <si>
    <t>Column M : Hire Date</t>
  </si>
  <si>
    <t>Column N : Termination Date</t>
  </si>
  <si>
    <t>Column O : Medical Plan Class</t>
  </si>
  <si>
    <t>Column P : FT/PT Status</t>
  </si>
  <si>
    <t>Column Q : Don't Apply Waiting Period</t>
  </si>
  <si>
    <t>This is the plan class for the employee. Most companies will only have one, but if you have more that one class in the table above you will need to sort your employee accordingly and enter the Plan Class # in this field. A change in plan class will result in termination from employment period one and a hire date being entered in column R.</t>
  </si>
  <si>
    <r>
      <t xml:space="preserve">The Next </t>
    </r>
    <r>
      <rPr>
        <b/>
        <sz val="11"/>
        <color indexed="53"/>
        <rFont val="Calibri"/>
        <family val="2"/>
      </rPr>
      <t>Orange Columns</t>
    </r>
    <r>
      <rPr>
        <sz val="11"/>
        <color theme="1"/>
        <rFont val="Calibri"/>
        <family val="2"/>
      </rPr>
      <t xml:space="preserve"> contain is the information we need for employers with inconsistant contributions. Ex: Having employees pay premiums based on age or percent of salary. This section allows for a monthly breakdown of  them </t>
    </r>
    <r>
      <rPr>
        <b/>
        <sz val="11"/>
        <color indexed="8"/>
        <rFont val="Calibri"/>
        <family val="2"/>
      </rPr>
      <t>Employee Only contribution.</t>
    </r>
  </si>
  <si>
    <r>
      <t xml:space="preserve">The First </t>
    </r>
    <r>
      <rPr>
        <b/>
        <sz val="11"/>
        <color indexed="57"/>
        <rFont val="Calibri"/>
        <family val="2"/>
      </rPr>
      <t>Green Columns</t>
    </r>
    <r>
      <rPr>
        <sz val="11"/>
        <rFont val="Calibri"/>
        <family val="2"/>
      </rPr>
      <t xml:space="preserve"> are Demographic information we need to fill out your forms.</t>
    </r>
  </si>
  <si>
    <t>Column BU : Employee Contribution for January</t>
  </si>
  <si>
    <t>Column BV : Employee Contribution for February</t>
  </si>
  <si>
    <t>Column BW : Employee Contribution for March</t>
  </si>
  <si>
    <t>Column BX : Employee Contribution for April</t>
  </si>
  <si>
    <t>Column BY : Employee Contribution for May</t>
  </si>
  <si>
    <t>Column BZ : Employee Contribution for June</t>
  </si>
  <si>
    <t>Column CA : Employee Contribution for July</t>
  </si>
  <si>
    <t>Column CB : Employee Contribution for August</t>
  </si>
  <si>
    <t>Column CC : Employee Contribution for September</t>
  </si>
  <si>
    <t>Column CD : Employee Contribution for October</t>
  </si>
  <si>
    <t>Column CE : Employee Contribution for November</t>
  </si>
  <si>
    <t>Column CF : Employee Contribution for December</t>
  </si>
  <si>
    <r>
      <t xml:space="preserve">This is the </t>
    </r>
    <r>
      <rPr>
        <b/>
        <sz val="11"/>
        <rFont val="Calibri"/>
        <family val="2"/>
      </rPr>
      <t xml:space="preserve">Lowest Cost Employee Only Coverage </t>
    </r>
    <r>
      <rPr>
        <sz val="11"/>
        <rFont val="Calibri"/>
        <family val="2"/>
      </rPr>
      <t>for the month of January</t>
    </r>
  </si>
  <si>
    <r>
      <t xml:space="preserve">This is the </t>
    </r>
    <r>
      <rPr>
        <b/>
        <sz val="11"/>
        <rFont val="Calibri"/>
        <family val="2"/>
      </rPr>
      <t xml:space="preserve">Lowest Cost Employee Only Coverage </t>
    </r>
    <r>
      <rPr>
        <sz val="11"/>
        <rFont val="Calibri"/>
        <family val="2"/>
      </rPr>
      <t>for the month of February</t>
    </r>
  </si>
  <si>
    <r>
      <t xml:space="preserve">This is the </t>
    </r>
    <r>
      <rPr>
        <b/>
        <sz val="11"/>
        <rFont val="Calibri"/>
        <family val="2"/>
      </rPr>
      <t xml:space="preserve">Lowest Cost Employee Only Coverage </t>
    </r>
    <r>
      <rPr>
        <sz val="11"/>
        <rFont val="Calibri"/>
        <family val="2"/>
      </rPr>
      <t>for the month of March</t>
    </r>
  </si>
  <si>
    <r>
      <t xml:space="preserve">This is the </t>
    </r>
    <r>
      <rPr>
        <b/>
        <sz val="11"/>
        <rFont val="Calibri"/>
        <family val="2"/>
      </rPr>
      <t xml:space="preserve">Lowest Cost Employee Only Coverage </t>
    </r>
    <r>
      <rPr>
        <sz val="11"/>
        <rFont val="Calibri"/>
        <family val="2"/>
      </rPr>
      <t>for the month of April</t>
    </r>
  </si>
  <si>
    <r>
      <t xml:space="preserve">This is the </t>
    </r>
    <r>
      <rPr>
        <b/>
        <sz val="11"/>
        <rFont val="Calibri"/>
        <family val="2"/>
      </rPr>
      <t xml:space="preserve">Lowest Cost Employee Only Coverage </t>
    </r>
    <r>
      <rPr>
        <sz val="11"/>
        <rFont val="Calibri"/>
        <family val="2"/>
      </rPr>
      <t>for the month of May</t>
    </r>
  </si>
  <si>
    <r>
      <t xml:space="preserve">This is the </t>
    </r>
    <r>
      <rPr>
        <b/>
        <sz val="11"/>
        <rFont val="Calibri"/>
        <family val="2"/>
      </rPr>
      <t xml:space="preserve">Lowest Cost Employee Only Coverage </t>
    </r>
    <r>
      <rPr>
        <sz val="11"/>
        <rFont val="Calibri"/>
        <family val="2"/>
      </rPr>
      <t>for the month of June</t>
    </r>
  </si>
  <si>
    <r>
      <t xml:space="preserve">This is the </t>
    </r>
    <r>
      <rPr>
        <b/>
        <sz val="11"/>
        <rFont val="Calibri"/>
        <family val="2"/>
      </rPr>
      <t xml:space="preserve">Lowest Cost Employee Only Coverage </t>
    </r>
    <r>
      <rPr>
        <sz val="11"/>
        <rFont val="Calibri"/>
        <family val="2"/>
      </rPr>
      <t>for the month of July</t>
    </r>
  </si>
  <si>
    <r>
      <t xml:space="preserve">This is the </t>
    </r>
    <r>
      <rPr>
        <b/>
        <sz val="11"/>
        <rFont val="Calibri"/>
        <family val="2"/>
      </rPr>
      <t xml:space="preserve">Lowest Cost Employee Only Coverage </t>
    </r>
    <r>
      <rPr>
        <sz val="11"/>
        <rFont val="Calibri"/>
        <family val="2"/>
      </rPr>
      <t>for the month of August</t>
    </r>
  </si>
  <si>
    <r>
      <t xml:space="preserve">This is the </t>
    </r>
    <r>
      <rPr>
        <b/>
        <sz val="11"/>
        <rFont val="Calibri"/>
        <family val="2"/>
      </rPr>
      <t xml:space="preserve">Lowest Cost Employee Only Coverage </t>
    </r>
    <r>
      <rPr>
        <sz val="11"/>
        <rFont val="Calibri"/>
        <family val="2"/>
      </rPr>
      <t>for the month of September</t>
    </r>
  </si>
  <si>
    <r>
      <t xml:space="preserve">This is the </t>
    </r>
    <r>
      <rPr>
        <b/>
        <sz val="11"/>
        <rFont val="Calibri"/>
        <family val="2"/>
      </rPr>
      <t xml:space="preserve">Lowest Cost Employee Only Coverage </t>
    </r>
    <r>
      <rPr>
        <sz val="11"/>
        <rFont val="Calibri"/>
        <family val="2"/>
      </rPr>
      <t>for the month of October</t>
    </r>
  </si>
  <si>
    <r>
      <t xml:space="preserve">This is the </t>
    </r>
    <r>
      <rPr>
        <b/>
        <sz val="11"/>
        <rFont val="Calibri"/>
        <family val="2"/>
      </rPr>
      <t xml:space="preserve">Lowest Cost Employee Only Coverage </t>
    </r>
    <r>
      <rPr>
        <sz val="11"/>
        <rFont val="Calibri"/>
        <family val="2"/>
      </rPr>
      <t>for the month of November</t>
    </r>
  </si>
  <si>
    <r>
      <t xml:space="preserve">This is the </t>
    </r>
    <r>
      <rPr>
        <b/>
        <sz val="11"/>
        <rFont val="Calibri"/>
        <family val="2"/>
      </rPr>
      <t xml:space="preserve">Lowest Cost Employee Only Coverage </t>
    </r>
    <r>
      <rPr>
        <sz val="11"/>
        <rFont val="Calibri"/>
        <family val="2"/>
      </rPr>
      <t>for the month of December</t>
    </r>
  </si>
  <si>
    <r>
      <t xml:space="preserve">The Next </t>
    </r>
    <r>
      <rPr>
        <b/>
        <sz val="11"/>
        <color indexed="49"/>
        <rFont val="Calibri"/>
        <family val="2"/>
      </rPr>
      <t>Blue Columns</t>
    </r>
    <r>
      <rPr>
        <sz val="11"/>
        <rFont val="Calibri"/>
        <family val="2"/>
      </rPr>
      <t xml:space="preserve"> is the information we need for the Medical Section. The Columns list are the first iteration of the information and then will repeat 12 times for Covered Individuals with Multiple Coverage Periods. Most Covered Individuals will only have 1 or 2 of these groups filled out</t>
    </r>
  </si>
  <si>
    <t>Column M : Coverage Start Date</t>
  </si>
  <si>
    <t>Column N : Coverage End Date</t>
  </si>
  <si>
    <t>Column O : Person Type</t>
  </si>
  <si>
    <t>Column P : Connected Employee SSN</t>
  </si>
  <si>
    <t>Column Q : Use Dependent's DOB</t>
  </si>
  <si>
    <t>Column R : Dependent's DOB</t>
  </si>
  <si>
    <t>Column S : Notes</t>
  </si>
  <si>
    <t>Question</t>
  </si>
  <si>
    <t>How to Move Forward</t>
  </si>
  <si>
    <t>Are you interested in print and mail services for this reporting year?</t>
  </si>
  <si>
    <t>Are you interested in our Seperate Variable Hour Tracking service?</t>
  </si>
  <si>
    <t>Person Name</t>
  </si>
  <si>
    <t>Persons Email</t>
  </si>
  <si>
    <t>Persons Phone</t>
  </si>
  <si>
    <t>5. Please copy and paste the following information from your Plan Class Section in the Software. These are important because it will allow you to reference how to fill out the information on the Medical Plan Class Columns</t>
  </si>
  <si>
    <t>6. Payroll Tab Breakdown. The following will list instructions on what needs to go in each field of the Payroll Tab</t>
  </si>
  <si>
    <t>7. Medical Tab Breakdown. The following will list instructions on what needs to go in each field of the Medical Tab</t>
  </si>
  <si>
    <r>
      <t xml:space="preserve">1.Legal Name and EIN of all Companies as they are entered in the software.  </t>
    </r>
    <r>
      <rPr>
        <b/>
        <sz val="11"/>
        <color indexed="10"/>
        <rFont val="Calibri"/>
        <family val="2"/>
      </rPr>
      <t>This is a good way to double check if anything needs to be updated for this filing year.</t>
    </r>
  </si>
  <si>
    <t>2.General Contact Information. Please answer the following questions for a quick referance as for who to contact in regards to your reporting</t>
  </si>
  <si>
    <t>Reason why this person should be contacted. IE Person's Primary Reporting Role</t>
  </si>
  <si>
    <t xml:space="preserve">3.General Additional Service Information. Please answer the following questions for a quick referance (Yes or No) while filling out your table </t>
  </si>
  <si>
    <t xml:space="preserve">4.General Plan Information and How it affects the Data Tabs. Please answer the following questions for a quick referance (Yes or No) while filling out your table </t>
  </si>
  <si>
    <t>How it affects the Payroll Tab</t>
  </si>
  <si>
    <t>How it affects the Medical Tab</t>
  </si>
  <si>
    <r>
      <t xml:space="preserve">The First </t>
    </r>
    <r>
      <rPr>
        <b/>
        <sz val="11"/>
        <color indexed="57"/>
        <rFont val="Calibri"/>
        <family val="2"/>
      </rPr>
      <t>Green Columns</t>
    </r>
    <r>
      <rPr>
        <sz val="11"/>
        <rFont val="Calibri"/>
        <family val="2"/>
      </rPr>
      <t xml:space="preserve"> are Demographic information we need to fill out for your forms.</t>
    </r>
  </si>
  <si>
    <t xml:space="preserve"> 2. Inversing the last name of a person with two last names. The IRS requires the names to be in the order as shown on the Social Security Card.</t>
  </si>
  <si>
    <r>
      <t xml:space="preserve">The Next </t>
    </r>
    <r>
      <rPr>
        <b/>
        <sz val="11"/>
        <color indexed="49"/>
        <rFont val="Calibri"/>
        <family val="2"/>
      </rPr>
      <t>Blue Columns</t>
    </r>
    <r>
      <rPr>
        <sz val="11"/>
        <rFont val="Calibri"/>
        <family val="2"/>
      </rPr>
      <t xml:space="preserve"> are for the information needed for the Payroll Section. The Columns list are the first iteration of the information and then will repeat 12 times for those variable employees who are moving on and off of coverage. Most employees will only have 1 or 2 of these groups filled out</t>
    </r>
  </si>
  <si>
    <r>
      <t xml:space="preserve">This is an optional field. Please list the number of the apartment or suite. </t>
    </r>
    <r>
      <rPr>
        <sz val="11"/>
        <color indexed="10"/>
        <rFont val="Calibri"/>
        <family val="2"/>
      </rPr>
      <t>EX Suite 5 or Apt B</t>
    </r>
  </si>
  <si>
    <r>
      <t xml:space="preserve">This is the 2 letter code for the state the employee lives in. </t>
    </r>
    <r>
      <rPr>
        <sz val="11"/>
        <color indexed="10"/>
        <rFont val="Calibri"/>
        <family val="2"/>
      </rPr>
      <t>EX South Carolina would need to be listed as SC</t>
    </r>
  </si>
  <si>
    <r>
      <t xml:space="preserve">This is an optional field for the employee's </t>
    </r>
    <r>
      <rPr>
        <sz val="11"/>
        <color indexed="10"/>
        <rFont val="Calibri"/>
        <family val="2"/>
      </rPr>
      <t xml:space="preserve">Date of Birth listed as MM/DD/YYYY. </t>
    </r>
  </si>
  <si>
    <r>
      <t xml:space="preserve">This is a column for anything you feel needs to be noted about the employee. </t>
    </r>
    <r>
      <rPr>
        <sz val="11"/>
        <color indexed="10"/>
        <rFont val="Calibri"/>
        <family val="2"/>
      </rPr>
      <t>Ex. Division or Store number</t>
    </r>
  </si>
  <si>
    <r>
      <t xml:space="preserve">Please list the employee's SSN as it appears on their Social Security Card. </t>
    </r>
    <r>
      <rPr>
        <sz val="11"/>
        <color indexed="10"/>
        <rFont val="Calibri"/>
        <family val="2"/>
      </rPr>
      <t>Be aware of any leading zeros to make sure they are included in the table</t>
    </r>
  </si>
  <si>
    <r>
      <t xml:space="preserve">Please list the employee's Zip Code. </t>
    </r>
    <r>
      <rPr>
        <sz val="11"/>
        <color indexed="10"/>
        <rFont val="Calibri"/>
        <family val="2"/>
      </rPr>
      <t>Be aware of any leading zeros to make sure they are included in the table</t>
    </r>
  </si>
  <si>
    <r>
      <t xml:space="preserve"> 1. Using a person's nickname rather than their Legal Name </t>
    </r>
    <r>
      <rPr>
        <sz val="11"/>
        <color indexed="10"/>
        <rFont val="Calibri"/>
        <family val="2"/>
      </rPr>
      <t>EX: Putting Sam instead of Samantha will result in an error with the IRS.</t>
    </r>
  </si>
  <si>
    <r>
      <t xml:space="preserve">This is the start date for a change of status such as entering a new class of employment or changing from full time to part time. </t>
    </r>
    <r>
      <rPr>
        <sz val="11"/>
        <color indexed="10"/>
        <rFont val="Calibri"/>
        <family val="2"/>
      </rPr>
      <t>Please enter the date as MM/DD/YYYY</t>
    </r>
  </si>
  <si>
    <r>
      <t xml:space="preserve">This is the end date for a change of status such as entering a new class of employment or changing from full time to part time. </t>
    </r>
    <r>
      <rPr>
        <sz val="11"/>
        <color indexed="10"/>
        <rFont val="Calibri"/>
        <family val="2"/>
      </rPr>
      <t>Please enter the date as MM/DD/YYYY</t>
    </r>
  </si>
  <si>
    <r>
      <t xml:space="preserve">This is the type of employee you have, Full Time or Part Time, </t>
    </r>
    <r>
      <rPr>
        <sz val="11"/>
        <color indexed="10"/>
        <rFont val="Calibri"/>
        <family val="2"/>
      </rPr>
      <t>enter as PT or FT</t>
    </r>
    <r>
      <rPr>
        <sz val="11"/>
        <rFont val="Calibri"/>
        <family val="2"/>
      </rPr>
      <t xml:space="preserve"> for that employement period. Change of this status will result in termination from employment period one and a hire date being entered in column R.</t>
    </r>
  </si>
  <si>
    <r>
      <t xml:space="preserve">This field only needs to contain a </t>
    </r>
    <r>
      <rPr>
        <sz val="11"/>
        <color indexed="10"/>
        <rFont val="Calibri"/>
        <family val="2"/>
      </rPr>
      <t xml:space="preserve">Yes </t>
    </r>
    <r>
      <rPr>
        <sz val="11"/>
        <rFont val="Calibri"/>
        <family val="2"/>
      </rPr>
      <t>if you want to waive the waiting period for employment period listed.</t>
    </r>
    <r>
      <rPr>
        <sz val="11"/>
        <color indexed="10"/>
        <rFont val="Calibri"/>
        <family val="2"/>
      </rPr>
      <t xml:space="preserve"> Ex: If someone was hired FT in Jan. and had a 30 Day Waiting period and changed status to PT in May only to return to FT status in Aug then you would need to waive the waiting period of the Aug employment period.</t>
    </r>
  </si>
  <si>
    <r>
      <t xml:space="preserve">Gathering the Basic Data you will need before working on your templates. </t>
    </r>
    <r>
      <rPr>
        <b/>
        <sz val="13"/>
        <rFont val="Calibri"/>
        <family val="2"/>
      </rPr>
      <t xml:space="preserve">Please remember that this is best understood </t>
    </r>
    <r>
      <rPr>
        <b/>
        <sz val="13"/>
        <color indexed="10"/>
        <rFont val="Calibri"/>
        <family val="2"/>
      </rPr>
      <t xml:space="preserve">after </t>
    </r>
    <r>
      <rPr>
        <b/>
        <sz val="13"/>
        <rFont val="Calibri"/>
        <family val="2"/>
      </rPr>
      <t>your Discovery Session.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</si>
</sst>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s>
  <fonts count="42">
    <font>
      <sz val="11"/>
      <color theme="1"/>
      <name val="Calibri"/>
      <family val="2"/>
    </font>
    <font>
      <sz val="11"/>
      <color indexed="8"/>
      <name val="Calibri"/>
      <family val="2"/>
    </font>
    <font>
      <b/>
      <sz val="11"/>
      <color indexed="10"/>
      <name val="Calibri"/>
      <family val="2"/>
    </font>
    <font>
      <b/>
      <sz val="11"/>
      <color indexed="8"/>
      <name val="Calibri"/>
      <family val="2"/>
    </font>
    <font>
      <sz val="11"/>
      <name val="Calibri"/>
      <family val="2"/>
    </font>
    <font>
      <b/>
      <sz val="11"/>
      <color indexed="53"/>
      <name val="Calibri"/>
      <family val="2"/>
    </font>
    <font>
      <b/>
      <sz val="11"/>
      <color indexed="49"/>
      <name val="Calibri"/>
      <family val="2"/>
    </font>
    <font>
      <b/>
      <sz val="11"/>
      <color indexed="57"/>
      <name val="Calibri"/>
      <family val="2"/>
    </font>
    <font>
      <b/>
      <sz val="11"/>
      <name val="Calibri"/>
      <family val="2"/>
    </font>
    <font>
      <sz val="11"/>
      <color indexed="10"/>
      <name val="Calibri"/>
      <family val="2"/>
    </font>
    <font>
      <b/>
      <sz val="13"/>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color theme="4" tint="0.39998000860214233"/>
      </top>
      <bottom style="medium"/>
    </border>
    <border>
      <left>
        <color indexed="63"/>
      </left>
      <right style="thin"/>
      <top style="medium">
        <color theme="4" tint="0.3999800086021423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color theme="4" tint="0.49998000264167786"/>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1">
    <xf numFmtId="0" fontId="0" fillId="0" borderId="0" xfId="0" applyFont="1" applyAlignment="1">
      <alignment/>
    </xf>
    <xf numFmtId="0" fontId="0" fillId="13" borderId="10" xfId="0" applyFill="1" applyBorder="1" applyAlignment="1">
      <alignment/>
    </xf>
    <xf numFmtId="0" fontId="0" fillId="8" borderId="10" xfId="0" applyFill="1" applyBorder="1" applyAlignment="1">
      <alignment/>
    </xf>
    <xf numFmtId="0" fontId="0" fillId="0" borderId="0" xfId="0" applyAlignment="1">
      <alignment horizontal="center" vertical="center" wrapText="1"/>
    </xf>
    <xf numFmtId="0" fontId="0" fillId="19" borderId="10" xfId="0" applyFill="1" applyBorder="1" applyAlignment="1">
      <alignment horizontal="center" vertical="center" wrapText="1"/>
    </xf>
    <xf numFmtId="0" fontId="0" fillId="14" borderId="10" xfId="0" applyFill="1" applyBorder="1" applyAlignment="1">
      <alignment horizontal="center" vertical="center" wrapText="1"/>
    </xf>
    <xf numFmtId="166" fontId="0" fillId="19" borderId="10" xfId="0" applyNumberFormat="1" applyFill="1" applyBorder="1" applyAlignment="1">
      <alignment horizontal="center" vertical="center" wrapText="1"/>
    </xf>
    <xf numFmtId="166" fontId="0" fillId="13" borderId="10" xfId="0" applyNumberFormat="1" applyFill="1" applyBorder="1" applyAlignment="1">
      <alignment/>
    </xf>
    <xf numFmtId="167" fontId="0" fillId="19" borderId="10" xfId="0" applyNumberFormat="1" applyFill="1" applyBorder="1" applyAlignment="1">
      <alignment horizontal="center" vertical="center" wrapText="1"/>
    </xf>
    <xf numFmtId="167" fontId="0" fillId="13" borderId="10" xfId="0" applyNumberFormat="1" applyFill="1" applyBorder="1" applyAlignment="1">
      <alignment/>
    </xf>
    <xf numFmtId="166" fontId="0" fillId="14" borderId="10" xfId="0" applyNumberFormat="1"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10" xfId="0" applyFill="1" applyBorder="1" applyAlignment="1">
      <alignment horizontal="center" vertical="center" wrapText="1"/>
    </xf>
    <xf numFmtId="166" fontId="0" fillId="8" borderId="10" xfId="0" applyNumberFormat="1" applyFill="1" applyBorder="1" applyAlignment="1">
      <alignment horizontal="center" vertical="center" wrapText="1"/>
    </xf>
    <xf numFmtId="0" fontId="41" fillId="33" borderId="0" xfId="0" applyFont="1" applyFill="1" applyAlignment="1">
      <alignment/>
    </xf>
    <xf numFmtId="0" fontId="0" fillId="33" borderId="0" xfId="0" applyFill="1" applyAlignment="1">
      <alignment/>
    </xf>
    <xf numFmtId="0" fontId="0" fillId="0" borderId="0" xfId="0" applyAlignment="1">
      <alignment wrapText="1"/>
    </xf>
    <xf numFmtId="0" fontId="34" fillId="0" borderId="0" xfId="51" applyBorder="1" applyAlignment="1">
      <alignment horizontal="left"/>
    </xf>
    <xf numFmtId="0" fontId="0" fillId="20" borderId="11" xfId="0" applyFill="1" applyBorder="1" applyAlignment="1">
      <alignment/>
    </xf>
    <xf numFmtId="0" fontId="0" fillId="2" borderId="10" xfId="0" applyFill="1" applyBorder="1" applyAlignment="1">
      <alignment horizontal="center" vertical="center" wrapText="1"/>
    </xf>
    <xf numFmtId="0" fontId="0" fillId="8" borderId="12" xfId="0" applyFill="1" applyBorder="1" applyAlignment="1">
      <alignment horizontal="left" vertical="center" wrapText="1"/>
    </xf>
    <xf numFmtId="0" fontId="0" fillId="8" borderId="10" xfId="0" applyFill="1" applyBorder="1" applyAlignment="1">
      <alignment horizontal="left" vertical="center" wrapText="1"/>
    </xf>
    <xf numFmtId="0" fontId="4" fillId="0" borderId="0" xfId="51" applyFont="1" applyBorder="1" applyAlignment="1">
      <alignment horizontal="left"/>
    </xf>
    <xf numFmtId="0" fontId="4" fillId="2" borderId="0" xfId="51" applyFont="1" applyFill="1" applyBorder="1" applyAlignment="1">
      <alignment/>
    </xf>
    <xf numFmtId="0" fontId="34" fillId="0" borderId="0" xfId="51" applyBorder="1" applyAlignment="1">
      <alignment horizontal="left"/>
    </xf>
    <xf numFmtId="14" fontId="0" fillId="13" borderId="10" xfId="0" applyNumberFormat="1" applyFill="1" applyBorder="1" applyAlignment="1">
      <alignment/>
    </xf>
    <xf numFmtId="0" fontId="0" fillId="0" borderId="0" xfId="0" applyAlignment="1">
      <alignment vertical="center"/>
    </xf>
    <xf numFmtId="0" fontId="4" fillId="2" borderId="13" xfId="51" applyFont="1" applyFill="1" applyBorder="1" applyAlignment="1">
      <alignment/>
    </xf>
    <xf numFmtId="0" fontId="4" fillId="2" borderId="14" xfId="51" applyFont="1" applyFill="1" applyBorder="1" applyAlignment="1">
      <alignment/>
    </xf>
    <xf numFmtId="0" fontId="0" fillId="2" borderId="10" xfId="0" applyFill="1" applyBorder="1" applyAlignment="1">
      <alignment/>
    </xf>
    <xf numFmtId="0" fontId="0" fillId="2" borderId="10" xfId="0" applyFill="1" applyBorder="1" applyAlignment="1">
      <alignment vertical="center"/>
    </xf>
    <xf numFmtId="0" fontId="0" fillId="2" borderId="12" xfId="0" applyFill="1" applyBorder="1" applyAlignment="1">
      <alignment vertical="center"/>
    </xf>
    <xf numFmtId="0" fontId="0" fillId="2" borderId="12" xfId="0" applyFill="1" applyBorder="1" applyAlignment="1">
      <alignment/>
    </xf>
    <xf numFmtId="0" fontId="4" fillId="20" borderId="15" xfId="51" applyFont="1" applyFill="1" applyBorder="1" applyAlignment="1">
      <alignment horizontal="left"/>
    </xf>
    <xf numFmtId="44" fontId="0" fillId="9" borderId="10" xfId="44" applyFont="1" applyFill="1" applyBorder="1" applyAlignment="1">
      <alignment/>
    </xf>
    <xf numFmtId="44" fontId="0" fillId="21" borderId="10" xfId="44" applyFont="1" applyFill="1" applyBorder="1" applyAlignment="1">
      <alignment horizontal="center" vertical="center" wrapText="1"/>
    </xf>
    <xf numFmtId="44" fontId="0" fillId="21" borderId="10" xfId="44" applyFont="1" applyFill="1" applyBorder="1" applyAlignment="1">
      <alignment horizontal="center" vertical="center" wrapText="1"/>
    </xf>
    <xf numFmtId="0" fontId="0" fillId="20" borderId="16" xfId="0" applyFill="1" applyBorder="1" applyAlignment="1">
      <alignment/>
    </xf>
    <xf numFmtId="0" fontId="0" fillId="2" borderId="12" xfId="0" applyFill="1" applyBorder="1" applyAlignment="1">
      <alignment horizontal="center" vertical="center" wrapText="1"/>
    </xf>
    <xf numFmtId="0" fontId="0" fillId="33" borderId="0" xfId="0" applyFill="1" applyBorder="1" applyAlignment="1">
      <alignment vertical="center"/>
    </xf>
    <xf numFmtId="0" fontId="4" fillId="33" borderId="0" xfId="51" applyFont="1" applyFill="1" applyBorder="1" applyAlignment="1">
      <alignment horizontal="left" vertical="center" wrapText="1"/>
    </xf>
    <xf numFmtId="0" fontId="0" fillId="33" borderId="0" xfId="0" applyFill="1" applyBorder="1" applyAlignment="1">
      <alignment/>
    </xf>
    <xf numFmtId="0" fontId="4" fillId="33" borderId="0" xfId="51" applyFont="1" applyFill="1" applyBorder="1" applyAlignment="1">
      <alignment horizontal="left"/>
    </xf>
    <xf numFmtId="0" fontId="0" fillId="2" borderId="17" xfId="0" applyNumberFormat="1" applyFill="1" applyBorder="1" applyAlignment="1">
      <alignment horizontal="center" vertical="center" wrapText="1"/>
    </xf>
    <xf numFmtId="0" fontId="0" fillId="2" borderId="18" xfId="0" applyNumberFormat="1" applyFill="1" applyBorder="1" applyAlignment="1">
      <alignment horizontal="center" vertical="center" wrapText="1"/>
    </xf>
    <xf numFmtId="0" fontId="0" fillId="2" borderId="17" xfId="0" applyFill="1" applyBorder="1" applyAlignment="1">
      <alignment horizontal="center"/>
    </xf>
    <xf numFmtId="0" fontId="0" fillId="2" borderId="18" xfId="0" applyFill="1" applyBorder="1" applyAlignment="1">
      <alignment horizontal="center"/>
    </xf>
    <xf numFmtId="0" fontId="0" fillId="20" borderId="19" xfId="0" applyFill="1" applyBorder="1" applyAlignment="1">
      <alignment horizontal="center"/>
    </xf>
    <xf numFmtId="0" fontId="0" fillId="20" borderId="20" xfId="0" applyFill="1" applyBorder="1" applyAlignment="1">
      <alignment horizontal="center"/>
    </xf>
    <xf numFmtId="0" fontId="34" fillId="0" borderId="0" xfId="51" applyBorder="1" applyAlignment="1">
      <alignment horizontal="left"/>
    </xf>
    <xf numFmtId="0" fontId="0" fillId="2" borderId="21" xfId="0" applyNumberFormat="1" applyFill="1" applyBorder="1" applyAlignment="1">
      <alignment horizontal="center" vertical="center" wrapText="1"/>
    </xf>
    <xf numFmtId="0" fontId="0" fillId="2" borderId="22" xfId="0" applyNumberForma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0" fontId="32" fillId="0" borderId="3" xfId="48" applyAlignment="1">
      <alignment horizontal="center"/>
    </xf>
    <xf numFmtId="0" fontId="10" fillId="0" borderId="4" xfId="49" applyFont="1" applyAlignment="1">
      <alignment horizontal="center"/>
    </xf>
    <xf numFmtId="0" fontId="33" fillId="0" borderId="4" xfId="49" applyAlignment="1">
      <alignment horizontal="center"/>
    </xf>
    <xf numFmtId="0" fontId="34" fillId="0" borderId="5" xfId="51" applyBorder="1" applyAlignment="1">
      <alignment horizontal="left"/>
    </xf>
    <xf numFmtId="0" fontId="34" fillId="0" borderId="23" xfId="51" applyBorder="1" applyAlignment="1">
      <alignment horizontal="left"/>
    </xf>
    <xf numFmtId="0" fontId="0" fillId="20" borderId="24" xfId="0" applyFill="1" applyBorder="1" applyAlignment="1">
      <alignment horizontal="center"/>
    </xf>
    <xf numFmtId="0" fontId="0" fillId="20" borderId="25" xfId="0" applyFill="1" applyBorder="1" applyAlignment="1">
      <alignment horizontal="center"/>
    </xf>
    <xf numFmtId="0" fontId="4" fillId="2" borderId="10" xfId="51" applyFont="1" applyFill="1" applyBorder="1" applyAlignment="1">
      <alignment horizontal="left"/>
    </xf>
    <xf numFmtId="0" fontId="4" fillId="2" borderId="10" xfId="51" applyFont="1" applyFill="1" applyBorder="1" applyAlignment="1">
      <alignment horizontal="left" vertical="center"/>
    </xf>
    <xf numFmtId="0" fontId="4" fillId="2" borderId="10" xfId="51" applyFont="1" applyFill="1" applyBorder="1" applyAlignment="1">
      <alignment horizontal="left" vertical="center" wrapText="1"/>
    </xf>
    <xf numFmtId="0" fontId="34" fillId="20" borderId="15" xfId="51" applyFill="1" applyBorder="1" applyAlignment="1">
      <alignment horizontal="left"/>
    </xf>
    <xf numFmtId="0" fontId="0" fillId="2" borderId="10" xfId="0" applyFill="1" applyBorder="1" applyAlignment="1">
      <alignment horizontal="center"/>
    </xf>
    <xf numFmtId="0" fontId="4" fillId="2" borderId="12" xfId="51" applyFont="1" applyFill="1" applyBorder="1" applyAlignment="1">
      <alignment horizontal="left" vertical="center"/>
    </xf>
    <xf numFmtId="0" fontId="0" fillId="2" borderId="12" xfId="0" applyFill="1" applyBorder="1" applyAlignment="1">
      <alignment horizontal="center"/>
    </xf>
    <xf numFmtId="0" fontId="4" fillId="2" borderId="26" xfId="51" applyFont="1" applyFill="1" applyBorder="1" applyAlignment="1">
      <alignment horizontal="left"/>
    </xf>
    <xf numFmtId="0" fontId="4" fillId="2" borderId="23" xfId="51" applyFont="1" applyFill="1" applyBorder="1" applyAlignment="1">
      <alignment horizontal="left"/>
    </xf>
    <xf numFmtId="0" fontId="4" fillId="2" borderId="27" xfId="51" applyFont="1" applyFill="1" applyBorder="1" applyAlignment="1">
      <alignment horizontal="left"/>
    </xf>
    <xf numFmtId="0" fontId="41" fillId="33" borderId="28" xfId="0" applyFont="1" applyFill="1" applyBorder="1" applyAlignment="1">
      <alignment horizontal="center"/>
    </xf>
    <xf numFmtId="0" fontId="4" fillId="2" borderId="13" xfId="51" applyFont="1" applyFill="1" applyBorder="1" applyAlignment="1">
      <alignment horizontal="left"/>
    </xf>
    <xf numFmtId="0" fontId="4" fillId="2" borderId="0" xfId="51" applyFont="1" applyFill="1" applyBorder="1" applyAlignment="1">
      <alignment horizontal="left"/>
    </xf>
    <xf numFmtId="0" fontId="4" fillId="2" borderId="14" xfId="51" applyFont="1" applyFill="1" applyBorder="1" applyAlignment="1">
      <alignment horizontal="left"/>
    </xf>
    <xf numFmtId="0" fontId="0" fillId="20" borderId="24" xfId="0" applyFill="1" applyBorder="1" applyAlignment="1">
      <alignment horizontal="left"/>
    </xf>
    <xf numFmtId="0" fontId="0" fillId="20" borderId="25" xfId="0" applyFill="1" applyBorder="1" applyAlignment="1">
      <alignment horizontal="left"/>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dxf>
      <font>
        <strike val="0"/>
        <color auto="1"/>
      </font>
      <fill>
        <patternFill>
          <bgColor rgb="FFFF0000"/>
        </patternFill>
      </fill>
    </dxf>
    <dxf>
      <font>
        <color rgb="FF9C0006"/>
      </font>
      <fill>
        <patternFill>
          <bgColor rgb="FFFFC7CE"/>
        </patternFill>
      </fill>
    </dxf>
    <dxf>
      <font>
        <color rgb="FF9C0006"/>
      </font>
      <fill>
        <patternFill>
          <bgColor rgb="FFFFC7CE"/>
        </patternFill>
      </fill>
    </dxf>
    <dxf/>
    <dxf>
      <font>
        <strike val="0"/>
        <color auto="1"/>
      </font>
      <fill>
        <patternFill>
          <bgColor rgb="FFFF0000"/>
        </patternFill>
      </fill>
    </dxf>
    <dxf/>
    <dxf>
      <font>
        <strike val="0"/>
        <color auto="1"/>
      </font>
      <fill>
        <patternFill>
          <bgColor rgb="FFFF0000"/>
        </patternFill>
      </fill>
    </dxf>
    <dxf>
      <font>
        <strike val="0"/>
        <color auto="1"/>
      </font>
      <fill>
        <patternFill>
          <bgColor rgb="FFFF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21"/>
  <sheetViews>
    <sheetView tabSelected="1" zoomScalePageLayoutView="0" workbookViewId="0" topLeftCell="A1">
      <selection activeCell="B43" sqref="B43"/>
    </sheetView>
  </sheetViews>
  <sheetFormatPr defaultColWidth="9.140625" defaultRowHeight="15"/>
  <cols>
    <col min="1" max="1" width="49.8515625" style="0" customWidth="1"/>
    <col min="2" max="4" width="71.421875" style="0" customWidth="1"/>
  </cols>
  <sheetData>
    <row r="1" spans="1:4" ht="19.5" customHeight="1" thickBot="1">
      <c r="A1" s="54" t="s">
        <v>172</v>
      </c>
      <c r="B1" s="54"/>
      <c r="C1" s="54"/>
      <c r="D1" s="54"/>
    </row>
    <row r="2" spans="1:4" ht="16.5" customHeight="1" thickBot="1" thickTop="1">
      <c r="A2" s="54"/>
      <c r="B2" s="54"/>
      <c r="C2" s="54"/>
      <c r="D2" s="54"/>
    </row>
    <row r="3" spans="1:4" ht="18.75" thickBot="1" thickTop="1">
      <c r="A3" s="55" t="s">
        <v>280</v>
      </c>
      <c r="B3" s="56"/>
      <c r="C3" s="56"/>
      <c r="D3" s="56"/>
    </row>
    <row r="4" spans="1:4" ht="15.75" thickTop="1">
      <c r="A4" s="71"/>
      <c r="B4" s="71"/>
      <c r="C4" s="71"/>
      <c r="D4" s="71"/>
    </row>
    <row r="5" spans="1:4" ht="15">
      <c r="A5" s="14"/>
      <c r="B5" s="14"/>
      <c r="C5" s="14"/>
      <c r="D5" s="14"/>
    </row>
    <row r="6" spans="1:4" ht="15.75" thickBot="1">
      <c r="A6" s="57" t="s">
        <v>259</v>
      </c>
      <c r="B6" s="57"/>
      <c r="C6" s="57"/>
      <c r="D6" s="57"/>
    </row>
    <row r="7" spans="1:4" ht="15.75" thickBot="1">
      <c r="A7" s="47" t="s">
        <v>173</v>
      </c>
      <c r="B7" s="48"/>
      <c r="C7" s="47" t="s">
        <v>174</v>
      </c>
      <c r="D7" s="48"/>
    </row>
    <row r="8" spans="1:4" ht="15">
      <c r="A8" s="45"/>
      <c r="B8" s="46"/>
      <c r="C8" s="43"/>
      <c r="D8" s="44"/>
    </row>
    <row r="9" spans="1:4" ht="15">
      <c r="A9" s="52"/>
      <c r="B9" s="53"/>
      <c r="C9" s="50"/>
      <c r="D9" s="51"/>
    </row>
    <row r="10" spans="1:4" ht="15">
      <c r="A10" s="52"/>
      <c r="B10" s="53"/>
      <c r="C10" s="50"/>
      <c r="D10" s="51"/>
    </row>
    <row r="11" spans="1:4" ht="15">
      <c r="A11" s="52"/>
      <c r="B11" s="53"/>
      <c r="C11" s="50"/>
      <c r="D11" s="51"/>
    </row>
    <row r="12" spans="1:4" ht="15">
      <c r="A12" s="52"/>
      <c r="B12" s="53"/>
      <c r="C12" s="50"/>
      <c r="D12" s="51"/>
    </row>
    <row r="13" spans="1:4" ht="15">
      <c r="A13" s="52"/>
      <c r="B13" s="53"/>
      <c r="C13" s="50"/>
      <c r="D13" s="51"/>
    </row>
    <row r="14" spans="1:4" ht="15">
      <c r="A14" s="52"/>
      <c r="B14" s="53"/>
      <c r="C14" s="50"/>
      <c r="D14" s="51"/>
    </row>
    <row r="15" spans="1:4" ht="15">
      <c r="A15" s="52"/>
      <c r="B15" s="53"/>
      <c r="C15" s="50"/>
      <c r="D15" s="51"/>
    </row>
    <row r="16" spans="1:4" ht="15">
      <c r="A16" s="52"/>
      <c r="B16" s="53"/>
      <c r="C16" s="50"/>
      <c r="D16" s="51"/>
    </row>
    <row r="17" spans="1:4" ht="15">
      <c r="A17" s="52"/>
      <c r="B17" s="53"/>
      <c r="C17" s="50"/>
      <c r="D17" s="51"/>
    </row>
    <row r="18" spans="1:4" ht="15">
      <c r="A18" s="52"/>
      <c r="B18" s="53"/>
      <c r="C18" s="50"/>
      <c r="D18" s="51"/>
    </row>
    <row r="19" spans="1:4" ht="15">
      <c r="A19" s="52"/>
      <c r="B19" s="53"/>
      <c r="C19" s="50"/>
      <c r="D19" s="51"/>
    </row>
    <row r="20" spans="1:4" ht="15">
      <c r="A20" s="52"/>
      <c r="B20" s="53"/>
      <c r="C20" s="50"/>
      <c r="D20" s="51"/>
    </row>
    <row r="21" spans="1:4" ht="15">
      <c r="A21" s="52"/>
      <c r="B21" s="53"/>
      <c r="C21" s="50"/>
      <c r="D21" s="51"/>
    </row>
    <row r="22" spans="1:4" ht="15">
      <c r="A22" s="52"/>
      <c r="B22" s="53"/>
      <c r="C22" s="50"/>
      <c r="D22" s="51"/>
    </row>
    <row r="23" spans="1:4" ht="15">
      <c r="A23" s="52"/>
      <c r="B23" s="53"/>
      <c r="C23" s="50"/>
      <c r="D23" s="51"/>
    </row>
    <row r="24" spans="1:4" ht="15">
      <c r="A24" s="52"/>
      <c r="B24" s="53"/>
      <c r="C24" s="50"/>
      <c r="D24" s="51"/>
    </row>
    <row r="25" spans="1:4" ht="15">
      <c r="A25" s="52"/>
      <c r="B25" s="53"/>
      <c r="C25" s="50"/>
      <c r="D25" s="51"/>
    </row>
    <row r="26" spans="1:4" ht="15">
      <c r="A26" s="52"/>
      <c r="B26" s="53"/>
      <c r="C26" s="50"/>
      <c r="D26" s="51"/>
    </row>
    <row r="27" spans="1:4" ht="15">
      <c r="A27" s="15"/>
      <c r="B27" s="15"/>
      <c r="C27" s="15"/>
      <c r="D27" s="15"/>
    </row>
    <row r="28" spans="1:4" ht="15">
      <c r="A28" s="49" t="s">
        <v>260</v>
      </c>
      <c r="B28" s="49"/>
      <c r="C28" s="49"/>
      <c r="D28" s="49"/>
    </row>
    <row r="29" spans="1:4" ht="15">
      <c r="A29" s="37" t="s">
        <v>253</v>
      </c>
      <c r="B29" s="37" t="s">
        <v>254</v>
      </c>
      <c r="C29" s="37" t="s">
        <v>255</v>
      </c>
      <c r="D29" s="37" t="s">
        <v>261</v>
      </c>
    </row>
    <row r="30" spans="1:4" s="16" customFormat="1" ht="48" customHeight="1">
      <c r="A30" s="19"/>
      <c r="B30" s="19"/>
      <c r="C30" s="19"/>
      <c r="D30" s="19"/>
    </row>
    <row r="31" spans="1:4" s="16" customFormat="1" ht="48" customHeight="1">
      <c r="A31" s="19"/>
      <c r="B31" s="19"/>
      <c r="C31" s="19"/>
      <c r="D31" s="19"/>
    </row>
    <row r="32" spans="1:4" s="16" customFormat="1" ht="48" customHeight="1">
      <c r="A32" s="19"/>
      <c r="B32" s="19"/>
      <c r="C32" s="19"/>
      <c r="D32" s="19"/>
    </row>
    <row r="33" spans="1:4" ht="15">
      <c r="A33" s="15"/>
      <c r="B33" s="15"/>
      <c r="C33" s="15"/>
      <c r="D33" s="15"/>
    </row>
    <row r="34" spans="1:4" ht="15">
      <c r="A34" s="58" t="s">
        <v>262</v>
      </c>
      <c r="B34" s="58"/>
      <c r="C34" s="58"/>
      <c r="D34" s="58"/>
    </row>
    <row r="35" spans="1:4" ht="15.75" thickBot="1">
      <c r="A35" s="18" t="s">
        <v>249</v>
      </c>
      <c r="B35" s="18" t="s">
        <v>176</v>
      </c>
      <c r="C35" s="75" t="s">
        <v>250</v>
      </c>
      <c r="D35" s="76"/>
    </row>
    <row r="36" spans="1:4" s="16" customFormat="1" ht="48" customHeight="1">
      <c r="A36" s="20" t="s">
        <v>251</v>
      </c>
      <c r="B36" s="38"/>
      <c r="C36" s="77">
        <f>IF(B36="YES","You need to contact our Customer Service Team. This is a separte service we offer to our clients. If you have already spoken to a representative then please proceed as they instructed.",IF(B36="","","Please Continue."))</f>
      </c>
      <c r="D36" s="78"/>
    </row>
    <row r="37" spans="1:4" s="16" customFormat="1" ht="48" customHeight="1">
      <c r="A37" s="21" t="s">
        <v>252</v>
      </c>
      <c r="B37" s="19"/>
      <c r="C37" s="79">
        <f>IF(B37="YES","Please contact our Customer Service Team. This is a separte service we offer to our clients and is a monthly charge per person. If you have already spoken to a representative then please proceed as they instructed.",IF(B37="","","Please move forward with this packet."))</f>
      </c>
      <c r="D37" s="80"/>
    </row>
    <row r="38" spans="1:4" ht="15">
      <c r="A38" s="15"/>
      <c r="B38" s="15"/>
      <c r="C38" s="15"/>
      <c r="D38" s="15"/>
    </row>
    <row r="39" spans="1:4" ht="15">
      <c r="A39" s="49" t="s">
        <v>263</v>
      </c>
      <c r="B39" s="49"/>
      <c r="C39" s="49"/>
      <c r="D39" s="49"/>
    </row>
    <row r="40" spans="1:4" ht="15.75" thickBot="1">
      <c r="A40" s="18" t="s">
        <v>175</v>
      </c>
      <c r="B40" s="18" t="s">
        <v>176</v>
      </c>
      <c r="C40" s="18" t="s">
        <v>264</v>
      </c>
      <c r="D40" s="18" t="s">
        <v>265</v>
      </c>
    </row>
    <row r="41" spans="1:4" s="16" customFormat="1" ht="48" customHeight="1">
      <c r="A41" s="20" t="s">
        <v>177</v>
      </c>
      <c r="B41" s="19"/>
      <c r="C41" s="19">
        <f>IF(B41="Yes","This will create multiple plan classes that will need to be indicated in Medical Plan Class Fields on the Payroll Tab",IF(B41="","","You will not have to take this into account when sorting your employees into their Medical Plan Class on the Payroll Tab"))</f>
      </c>
      <c r="D41" s="19">
        <f>IF(B41="Yes","This will change the amount of time before someone is eligible to receive benefits, but will not effect the information listed on the Medical Tab",IF(B41="","","You will not have to take this into account for your Medical Tab"))</f>
      </c>
    </row>
    <row r="42" spans="1:4" s="16" customFormat="1" ht="48" customHeight="1">
      <c r="A42" s="20" t="s">
        <v>178</v>
      </c>
      <c r="B42" s="19"/>
      <c r="C42" s="19">
        <f>IF(B42="Yes","Please contact Customer Service as this will change the way we will need to report. If you have already spoken to a representative please follow the instructions they have given you on how to fill out the Payroll Tab",IF(B42="","","This will have no affect on how you will fill out your Payroll Tab"))</f>
      </c>
      <c r="D42" s="19">
        <f>IF(B42="Yes","Please contact Customer Service as this will change the way we will need to report. If you have already spoken to a representative please follow the instructions they have given you on how to fill out the Medical Tab",IF(B42="","","This will have no affect on how you will fill out your Medical Tab"))</f>
      </c>
    </row>
    <row r="43" spans="1:4" s="16" customFormat="1" ht="48" customHeight="1">
      <c r="A43" s="21" t="s">
        <v>208</v>
      </c>
      <c r="B43" s="19"/>
      <c r="C43" s="19">
        <f>IF(B43="Yes","This will not effect how you will file out your Payroll Tab",IF(B43="","","This will not effect how you will file out your Payroll Tab"))</f>
      </c>
      <c r="D43" s="19">
        <f>IF(B43="Yes","You will need to list information for Employees, Dependents, and Spouse on your Medical Tab. More Details are avalible in the Medical Instruction Section.",IF(B43="","","You will only need to list employee information on your Medical Tab"))</f>
      </c>
    </row>
    <row r="44" spans="1:4" ht="15">
      <c r="A44" s="15"/>
      <c r="B44" s="15"/>
      <c r="C44" s="15"/>
      <c r="D44" s="15"/>
    </row>
    <row r="45" spans="1:4" ht="15">
      <c r="A45" s="58" t="s">
        <v>256</v>
      </c>
      <c r="B45" s="58"/>
      <c r="C45" s="58"/>
      <c r="D45" s="58"/>
    </row>
    <row r="46" spans="1:4" ht="15.75" thickBot="1">
      <c r="A46" s="59" t="s">
        <v>179</v>
      </c>
      <c r="B46" s="60" t="s">
        <v>180</v>
      </c>
      <c r="C46" s="59" t="s">
        <v>180</v>
      </c>
      <c r="D46" s="60"/>
    </row>
    <row r="47" spans="1:4" ht="15">
      <c r="A47" s="45" t="s">
        <v>181</v>
      </c>
      <c r="B47" s="46"/>
      <c r="C47" s="45"/>
      <c r="D47" s="46"/>
    </row>
    <row r="48" spans="1:4" ht="15">
      <c r="A48" s="52" t="s">
        <v>182</v>
      </c>
      <c r="B48" s="53"/>
      <c r="C48" s="52"/>
      <c r="D48" s="53"/>
    </row>
    <row r="49" spans="1:4" ht="15">
      <c r="A49" s="52" t="s">
        <v>183</v>
      </c>
      <c r="B49" s="53"/>
      <c r="C49" s="52"/>
      <c r="D49" s="53"/>
    </row>
    <row r="50" spans="1:4" ht="15">
      <c r="A50" s="52" t="s">
        <v>184</v>
      </c>
      <c r="B50" s="53"/>
      <c r="C50" s="52"/>
      <c r="D50" s="53"/>
    </row>
    <row r="51" spans="1:4" ht="15">
      <c r="A51" s="52" t="s">
        <v>185</v>
      </c>
      <c r="B51" s="53"/>
      <c r="C51" s="52"/>
      <c r="D51" s="53"/>
    </row>
    <row r="52" spans="1:4" ht="15">
      <c r="A52" s="52" t="s">
        <v>186</v>
      </c>
      <c r="B52" s="53"/>
      <c r="C52" s="52"/>
      <c r="D52" s="53"/>
    </row>
    <row r="53" spans="1:4" ht="15">
      <c r="A53" s="52" t="s">
        <v>187</v>
      </c>
      <c r="B53" s="53"/>
      <c r="C53" s="52"/>
      <c r="D53" s="53"/>
    </row>
    <row r="54" spans="1:4" ht="15">
      <c r="A54" s="52" t="s">
        <v>188</v>
      </c>
      <c r="B54" s="53"/>
      <c r="C54" s="52"/>
      <c r="D54" s="53"/>
    </row>
    <row r="55" spans="1:4" ht="15">
      <c r="A55" s="67" t="s">
        <v>189</v>
      </c>
      <c r="B55" s="67"/>
      <c r="C55" s="65"/>
      <c r="D55" s="65"/>
    </row>
    <row r="56" spans="1:4" ht="15">
      <c r="A56" s="67" t="s">
        <v>190</v>
      </c>
      <c r="B56" s="67"/>
      <c r="C56" s="65"/>
      <c r="D56" s="65"/>
    </row>
    <row r="57" spans="1:4" ht="15">
      <c r="A57" s="15"/>
      <c r="B57" s="15"/>
      <c r="C57" s="15"/>
      <c r="D57" s="15"/>
    </row>
    <row r="58" spans="1:4" ht="15">
      <c r="A58" s="49" t="s">
        <v>257</v>
      </c>
      <c r="B58" s="49"/>
      <c r="C58" s="49"/>
      <c r="D58" s="49"/>
    </row>
    <row r="59" spans="1:4" ht="15">
      <c r="A59" s="22" t="s">
        <v>266</v>
      </c>
      <c r="B59" s="17"/>
      <c r="C59" s="17"/>
      <c r="D59" s="17"/>
    </row>
    <row r="60" spans="1:4" ht="15.75" thickBot="1">
      <c r="A60" s="33" t="s">
        <v>191</v>
      </c>
      <c r="B60" s="64" t="s">
        <v>11</v>
      </c>
      <c r="C60" s="64"/>
      <c r="D60" s="64"/>
    </row>
    <row r="61" spans="1:4" ht="15">
      <c r="A61" s="32" t="s">
        <v>193</v>
      </c>
      <c r="B61" s="72" t="s">
        <v>196</v>
      </c>
      <c r="C61" s="73"/>
      <c r="D61" s="74"/>
    </row>
    <row r="62" spans="1:4" ht="15">
      <c r="A62" s="29" t="s">
        <v>194</v>
      </c>
      <c r="B62" s="27" t="s">
        <v>275</v>
      </c>
      <c r="C62" s="23"/>
      <c r="D62" s="28"/>
    </row>
    <row r="63" spans="1:4" ht="15">
      <c r="A63" s="29" t="s">
        <v>192</v>
      </c>
      <c r="B63" s="72" t="s">
        <v>267</v>
      </c>
      <c r="C63" s="73"/>
      <c r="D63" s="74"/>
    </row>
    <row r="64" spans="1:4" ht="15">
      <c r="A64" s="29" t="s">
        <v>195</v>
      </c>
      <c r="B64" s="68" t="s">
        <v>197</v>
      </c>
      <c r="C64" s="69"/>
      <c r="D64" s="70"/>
    </row>
    <row r="65" spans="1:4" ht="15">
      <c r="A65" s="29" t="s">
        <v>198</v>
      </c>
      <c r="B65" s="61" t="s">
        <v>273</v>
      </c>
      <c r="C65" s="61"/>
      <c r="D65" s="61"/>
    </row>
    <row r="66" spans="1:4" ht="15">
      <c r="A66" s="29" t="s">
        <v>199</v>
      </c>
      <c r="B66" s="61" t="s">
        <v>203</v>
      </c>
      <c r="C66" s="61"/>
      <c r="D66" s="61"/>
    </row>
    <row r="67" spans="1:4" ht="15">
      <c r="A67" s="29" t="s">
        <v>200</v>
      </c>
      <c r="B67" s="61" t="s">
        <v>269</v>
      </c>
      <c r="C67" s="61"/>
      <c r="D67" s="61"/>
    </row>
    <row r="68" spans="1:4" ht="15">
      <c r="A68" s="29" t="s">
        <v>201</v>
      </c>
      <c r="B68" s="61" t="s">
        <v>202</v>
      </c>
      <c r="C68" s="61"/>
      <c r="D68" s="61"/>
    </row>
    <row r="69" spans="1:4" ht="15">
      <c r="A69" s="29" t="s">
        <v>204</v>
      </c>
      <c r="B69" s="61" t="s">
        <v>270</v>
      </c>
      <c r="C69" s="61"/>
      <c r="D69" s="61"/>
    </row>
    <row r="70" spans="1:4" ht="15">
      <c r="A70" s="29" t="s">
        <v>205</v>
      </c>
      <c r="B70" s="61" t="s">
        <v>274</v>
      </c>
      <c r="C70" s="61"/>
      <c r="D70" s="61"/>
    </row>
    <row r="71" spans="1:4" ht="15">
      <c r="A71" s="29" t="s">
        <v>206</v>
      </c>
      <c r="B71" s="61" t="s">
        <v>271</v>
      </c>
      <c r="C71" s="61"/>
      <c r="D71" s="61"/>
    </row>
    <row r="72" spans="1:4" ht="15">
      <c r="A72" s="29" t="s">
        <v>207</v>
      </c>
      <c r="B72" s="61" t="s">
        <v>272</v>
      </c>
      <c r="C72" s="61"/>
      <c r="D72" s="61"/>
    </row>
    <row r="73" spans="1:4" ht="15">
      <c r="A73" s="41"/>
      <c r="B73" s="42"/>
      <c r="C73" s="42"/>
      <c r="D73" s="42"/>
    </row>
    <row r="74" ht="15">
      <c r="A74" s="22" t="s">
        <v>268</v>
      </c>
    </row>
    <row r="75" spans="1:4" ht="15.75" thickBot="1">
      <c r="A75" s="33" t="s">
        <v>191</v>
      </c>
      <c r="B75" s="64" t="s">
        <v>11</v>
      </c>
      <c r="C75" s="64"/>
      <c r="D75" s="64"/>
    </row>
    <row r="76" spans="1:4" s="26" customFormat="1" ht="30.75" customHeight="1">
      <c r="A76" s="31" t="s">
        <v>209</v>
      </c>
      <c r="B76" s="66" t="s">
        <v>276</v>
      </c>
      <c r="C76" s="66"/>
      <c r="D76" s="66"/>
    </row>
    <row r="77" spans="1:4" s="26" customFormat="1" ht="30.75" customHeight="1">
      <c r="A77" s="30" t="s">
        <v>210</v>
      </c>
      <c r="B77" s="62" t="s">
        <v>277</v>
      </c>
      <c r="C77" s="62"/>
      <c r="D77" s="62"/>
    </row>
    <row r="78" spans="1:4" s="26" customFormat="1" ht="30.75" customHeight="1">
      <c r="A78" s="30" t="s">
        <v>211</v>
      </c>
      <c r="B78" s="63" t="s">
        <v>214</v>
      </c>
      <c r="C78" s="63"/>
      <c r="D78" s="63"/>
    </row>
    <row r="79" spans="1:4" s="26" customFormat="1" ht="30.75" customHeight="1">
      <c r="A79" s="30" t="s">
        <v>212</v>
      </c>
      <c r="B79" s="62" t="s">
        <v>278</v>
      </c>
      <c r="C79" s="62"/>
      <c r="D79" s="62"/>
    </row>
    <row r="80" spans="1:4" s="26" customFormat="1" ht="30.75" customHeight="1">
      <c r="A80" s="30" t="s">
        <v>213</v>
      </c>
      <c r="B80" s="63" t="s">
        <v>279</v>
      </c>
      <c r="C80" s="63"/>
      <c r="D80" s="63"/>
    </row>
    <row r="81" spans="1:4" s="26" customFormat="1" ht="15">
      <c r="A81" s="39"/>
      <c r="B81" s="40"/>
      <c r="C81" s="40"/>
      <c r="D81" s="40"/>
    </row>
    <row r="82" ht="15">
      <c r="A82" t="s">
        <v>215</v>
      </c>
    </row>
    <row r="83" spans="1:4" ht="15.75" thickBot="1">
      <c r="A83" s="33" t="s">
        <v>191</v>
      </c>
      <c r="B83" s="64" t="s">
        <v>11</v>
      </c>
      <c r="C83" s="64"/>
      <c r="D83" s="64"/>
    </row>
    <row r="84" spans="1:4" ht="15">
      <c r="A84" s="29" t="s">
        <v>217</v>
      </c>
      <c r="B84" s="61" t="s">
        <v>229</v>
      </c>
      <c r="C84" s="61"/>
      <c r="D84" s="61"/>
    </row>
    <row r="85" spans="1:4" ht="15">
      <c r="A85" s="29" t="s">
        <v>218</v>
      </c>
      <c r="B85" s="61" t="s">
        <v>230</v>
      </c>
      <c r="C85" s="61"/>
      <c r="D85" s="61"/>
    </row>
    <row r="86" spans="1:4" ht="15">
      <c r="A86" s="29" t="s">
        <v>219</v>
      </c>
      <c r="B86" s="61" t="s">
        <v>231</v>
      </c>
      <c r="C86" s="61"/>
      <c r="D86" s="61"/>
    </row>
    <row r="87" spans="1:4" ht="15">
      <c r="A87" s="29" t="s">
        <v>220</v>
      </c>
      <c r="B87" s="61" t="s">
        <v>232</v>
      </c>
      <c r="C87" s="61"/>
      <c r="D87" s="61"/>
    </row>
    <row r="88" spans="1:4" ht="15">
      <c r="A88" s="29" t="s">
        <v>221</v>
      </c>
      <c r="B88" s="61" t="s">
        <v>233</v>
      </c>
      <c r="C88" s="61"/>
      <c r="D88" s="61"/>
    </row>
    <row r="89" spans="1:4" ht="15">
      <c r="A89" s="29" t="s">
        <v>222</v>
      </c>
      <c r="B89" s="61" t="s">
        <v>234</v>
      </c>
      <c r="C89" s="61"/>
      <c r="D89" s="61"/>
    </row>
    <row r="90" spans="1:4" ht="15">
      <c r="A90" s="29" t="s">
        <v>223</v>
      </c>
      <c r="B90" s="61" t="s">
        <v>235</v>
      </c>
      <c r="C90" s="61"/>
      <c r="D90" s="61"/>
    </row>
    <row r="91" spans="1:4" ht="15">
      <c r="A91" s="29" t="s">
        <v>224</v>
      </c>
      <c r="B91" s="61" t="s">
        <v>236</v>
      </c>
      <c r="C91" s="61"/>
      <c r="D91" s="61"/>
    </row>
    <row r="92" spans="1:4" ht="15">
      <c r="A92" s="29" t="s">
        <v>225</v>
      </c>
      <c r="B92" s="61" t="s">
        <v>237</v>
      </c>
      <c r="C92" s="61"/>
      <c r="D92" s="61"/>
    </row>
    <row r="93" spans="1:4" ht="15">
      <c r="A93" s="29" t="s">
        <v>226</v>
      </c>
      <c r="B93" s="61" t="s">
        <v>238</v>
      </c>
      <c r="C93" s="61"/>
      <c r="D93" s="61"/>
    </row>
    <row r="94" spans="1:4" ht="15">
      <c r="A94" s="29" t="s">
        <v>227</v>
      </c>
      <c r="B94" s="61" t="s">
        <v>239</v>
      </c>
      <c r="C94" s="61"/>
      <c r="D94" s="61"/>
    </row>
    <row r="95" spans="1:4" ht="15">
      <c r="A95" s="29" t="s">
        <v>228</v>
      </c>
      <c r="B95" s="61" t="s">
        <v>240</v>
      </c>
      <c r="C95" s="61"/>
      <c r="D95" s="61"/>
    </row>
    <row r="96" spans="1:4" ht="15">
      <c r="A96" s="15"/>
      <c r="B96" s="15"/>
      <c r="C96" s="15"/>
      <c r="D96" s="15"/>
    </row>
    <row r="97" spans="1:4" ht="15">
      <c r="A97" s="49" t="s">
        <v>258</v>
      </c>
      <c r="B97" s="49"/>
      <c r="C97" s="49"/>
      <c r="D97" s="49"/>
    </row>
    <row r="98" spans="1:4" ht="15">
      <c r="A98" s="22" t="s">
        <v>216</v>
      </c>
      <c r="B98" s="24"/>
      <c r="C98" s="24"/>
      <c r="D98" s="24"/>
    </row>
    <row r="99" spans="1:4" ht="15.75" thickBot="1">
      <c r="A99" s="33" t="s">
        <v>191</v>
      </c>
      <c r="B99" s="64" t="s">
        <v>11</v>
      </c>
      <c r="C99" s="64"/>
      <c r="D99" s="64"/>
    </row>
    <row r="100" spans="1:4" ht="15">
      <c r="A100" s="32" t="s">
        <v>193</v>
      </c>
      <c r="B100" s="72">
        <f>IF(B43="YES","These fields are for the Covered Individual's Legal Name as it appears on their Social Security card. This could be an Employee, Spouse, Dependent, or Non-Employee Enrolled on the plan. Common Mistakes that are made in this sections are the following:",IF(B43="","","These fields are for the Covered Employee's Legal Name as it appears on their Social Security card. Common Mistakes that are made in this sections are the following:"))</f>
      </c>
      <c r="C100" s="73"/>
      <c r="D100" s="74"/>
    </row>
    <row r="101" spans="1:4" ht="15">
      <c r="A101" s="29" t="s">
        <v>194</v>
      </c>
      <c r="B101" s="27">
        <f>IF(B43="",""," 1. Using a person's nickname rather than their Legal Name EX: Putting Sam instead of Samantha will result in an error with the IRS.")</f>
      </c>
      <c r="C101" s="23"/>
      <c r="D101" s="28"/>
    </row>
    <row r="102" spans="1:4" ht="15">
      <c r="A102" s="29" t="s">
        <v>192</v>
      </c>
      <c r="B102" s="72">
        <f>IF(B43="",""," 2. Inversing the last name of a person with two last names. The IRS requires the names to be in the order as shown on the Social Security Card.")</f>
      </c>
      <c r="C102" s="73"/>
      <c r="D102" s="74"/>
    </row>
    <row r="103" spans="1:4" ht="15">
      <c r="A103" s="29" t="s">
        <v>195</v>
      </c>
      <c r="B103" s="68">
        <f>IF(B43="",""," 3. Not including a suffix when one is needed.")</f>
      </c>
      <c r="C103" s="69"/>
      <c r="D103" s="70"/>
    </row>
    <row r="104" spans="1:4" ht="15">
      <c r="A104" s="29" t="s">
        <v>198</v>
      </c>
      <c r="B104" s="61">
        <f>IF(B43="Yes","Please list the Covered Individual's SSN as it appears on their Social Security Card. This could be an Employee, Spouse, Dependent, or Non-Employee Enrolled. Be aware of any leading zeros to make sure they are included in the table.",IF(B43="","","Please list the Covered Employee's SSN as it appears on their Social Security Card. Be aware of any leading zeros to make sure they are included in the table."))</f>
      </c>
      <c r="C104" s="61"/>
      <c r="D104" s="61"/>
    </row>
    <row r="105" spans="1:4" ht="15">
      <c r="A105" s="29" t="s">
        <v>199</v>
      </c>
      <c r="B105" s="61">
        <f>IF(B43="Yes","This is the Covered Individual's street address. This could be the address of Employee, Spouse, Dependent, or Non-Employee Enrolled.",IF(B43="","","This is the Covered Employees street address."))</f>
      </c>
      <c r="C105" s="61"/>
      <c r="D105" s="61"/>
    </row>
    <row r="106" spans="1:4" ht="15">
      <c r="A106" s="29" t="s">
        <v>200</v>
      </c>
      <c r="B106" s="61">
        <f>IF(B43="","","This is an optional field. Please list the number of the apartment or suite. EX Suite 5 or Apt B.")</f>
      </c>
      <c r="C106" s="61"/>
      <c r="D106" s="61"/>
    </row>
    <row r="107" spans="1:4" ht="15">
      <c r="A107" s="29" t="s">
        <v>201</v>
      </c>
      <c r="B107" s="61">
        <f>IF(B43="Yes","This is the Covered Individual's city.",IF(B43="","","This is the Covered Employees city."))</f>
      </c>
      <c r="C107" s="61"/>
      <c r="D107" s="61"/>
    </row>
    <row r="108" spans="1:4" ht="15">
      <c r="A108" s="29" t="s">
        <v>204</v>
      </c>
      <c r="B108" s="61">
        <f>IF(B43="Yes","This is the 2 letter code for the state the Covered Individual lives in. This could be the state the Employee, Spouse, Dependent, or Non-Employee Enrolled lives in. EX South Carolina would need to be listed as SC",IF(B43="","","This is the 2 letter code for the state the Covered Employee lives in. EX South Carolina would need to be listed as SC"))</f>
      </c>
      <c r="C108" s="61"/>
      <c r="D108" s="61"/>
    </row>
    <row r="109" spans="1:4" ht="15">
      <c r="A109" s="29" t="s">
        <v>205</v>
      </c>
      <c r="B109" s="61">
        <f>IF(B43="Yes","Please list the Covered Individual's 5 Digit Zip Code. This could be the 5 Digit Zip code for the Employee, Spouse, Dependent, or Non-Employee Enrolled. Be aware of any leading zeros to make sure they are included in the table.",IF(B43="","","Please list the Covered Employees 5 Digit Zip Code.  Be aware of any leading zeros to make sure they are included in the table."))</f>
      </c>
      <c r="C109" s="61"/>
      <c r="D109" s="61"/>
    </row>
    <row r="110" spans="1:4" ht="15">
      <c r="A110" s="29" t="s">
        <v>206</v>
      </c>
      <c r="B110" s="61">
        <f>IF(B43="Yes","This is an optional field for the Covered Individual's Date of Birth listed as MM/DD/YYYY. This could be the DOB for the Employee, Spouse, Dependent, or Non-Employee.",IF(B43="","","This is an optional field for the Covered Employee's Date of Birth listed as MM/DD/YYYY."))</f>
      </c>
      <c r="C110" s="61"/>
      <c r="D110" s="61"/>
    </row>
    <row r="111" spans="1:4" ht="15">
      <c r="A111" s="29" t="s">
        <v>207</v>
      </c>
      <c r="B111" s="61">
        <f>IF(B43="","","This is a column for anything you fill needs to be noted about the Covered Individual. Ex. Cobra or Retired.")</f>
      </c>
      <c r="C111" s="61"/>
      <c r="D111" s="61"/>
    </row>
    <row r="112" spans="1:4" ht="15">
      <c r="A112" s="41"/>
      <c r="B112" s="42"/>
      <c r="C112" s="42"/>
      <c r="D112" s="42"/>
    </row>
    <row r="113" ht="15">
      <c r="A113" s="22" t="s">
        <v>241</v>
      </c>
    </row>
    <row r="114" spans="1:4" ht="15.75" thickBot="1">
      <c r="A114" s="33" t="s">
        <v>191</v>
      </c>
      <c r="B114" s="64" t="s">
        <v>11</v>
      </c>
      <c r="C114" s="64"/>
      <c r="D114" s="64"/>
    </row>
    <row r="115" spans="1:4" ht="15">
      <c r="A115" s="31" t="s">
        <v>242</v>
      </c>
      <c r="B115" s="66">
        <f>IF(B43="","","This is the start date for a change of enrollment status. Please enter the date as MM/DD/YYYY. IF this column turns red please either add a coverage start date or remove the Individual as they do not have coverage period.")</f>
      </c>
      <c r="C115" s="66"/>
      <c r="D115" s="66"/>
    </row>
    <row r="116" spans="1:4" ht="15">
      <c r="A116" s="30" t="s">
        <v>243</v>
      </c>
      <c r="B116" s="62">
        <f>IF(B43="","","This is the end date for a change of enrollment status. Please enter the date as MM/DD/YYYY.")</f>
      </c>
      <c r="C116" s="62"/>
      <c r="D116" s="62"/>
    </row>
    <row r="117" spans="1:4" ht="15">
      <c r="A117" s="30" t="s">
        <v>244</v>
      </c>
      <c r="B117" s="63">
        <f>IF(B43="YES","This is the type of Covered Individual list. Either an Employee, Dependent of Employee, Non-Employee Enrolled, or Dependent of a Non-Employee. This status can change resulting in a termination of coverage and a new coverage start date being enter.",IF(B43="","","This will need to be listed as Employee."))</f>
      </c>
      <c r="C117" s="63"/>
      <c r="D117" s="63"/>
    </row>
    <row r="118" spans="1:4" ht="15">
      <c r="A118" s="30" t="s">
        <v>245</v>
      </c>
      <c r="B118" s="62">
        <f>IF(B43="Yes","This will need to be the Employee's SSN that the Covered Individual is connected to for this coverage period.",IF(B43="","","Please enter the Employees SSN to connect this coverage period to their payroll information."))</f>
      </c>
      <c r="C118" s="62"/>
      <c r="D118" s="62"/>
    </row>
    <row r="119" spans="1:4" ht="15">
      <c r="A119" s="30" t="s">
        <v>246</v>
      </c>
      <c r="B119" s="63">
        <f>IF(B43="","","This field only needs to contain a Yes if you want use a Covered Individual's Date of Birth rather than their SSN. Please keep in mind this may end up triggering an error in the IRS AIR System.")</f>
      </c>
      <c r="C119" s="63"/>
      <c r="D119" s="63"/>
    </row>
    <row r="120" spans="1:4" ht="15">
      <c r="A120" s="30" t="s">
        <v>247</v>
      </c>
      <c r="B120" s="63">
        <f>IF(B43="","","This field is for a Covered Individual's Date of Birth rather than their SSN. If you enter information here please make sure that you put a YES is Column Q. Additional, Please keep in mind this may end up triggering an error in the IRS AIR System.")</f>
      </c>
      <c r="C120" s="63"/>
      <c r="D120" s="63"/>
    </row>
    <row r="121" spans="1:4" ht="15">
      <c r="A121" s="29" t="s">
        <v>248</v>
      </c>
      <c r="B121" s="61">
        <f>IF(B43="","","This is a column for anything you feel needs to be noted about the Covered Individual. Ex. Cobra or Retired.")</f>
      </c>
      <c r="C121" s="61"/>
      <c r="D121" s="61"/>
    </row>
  </sheetData>
  <sheetProtection/>
  <mergeCells count="126">
    <mergeCell ref="B121:D121"/>
    <mergeCell ref="A34:D34"/>
    <mergeCell ref="C35:D35"/>
    <mergeCell ref="C36:D36"/>
    <mergeCell ref="C37:D37"/>
    <mergeCell ref="A28:D28"/>
    <mergeCell ref="B115:D115"/>
    <mergeCell ref="B116:D116"/>
    <mergeCell ref="B117:D117"/>
    <mergeCell ref="B118:D118"/>
    <mergeCell ref="B119:D119"/>
    <mergeCell ref="B120:D120"/>
    <mergeCell ref="B107:D107"/>
    <mergeCell ref="B108:D108"/>
    <mergeCell ref="B109:D109"/>
    <mergeCell ref="B110:D110"/>
    <mergeCell ref="B111:D111"/>
    <mergeCell ref="B114:D114"/>
    <mergeCell ref="B100:D100"/>
    <mergeCell ref="B102:D102"/>
    <mergeCell ref="B103:D103"/>
    <mergeCell ref="B104:D104"/>
    <mergeCell ref="B105:D105"/>
    <mergeCell ref="B106:D106"/>
    <mergeCell ref="B92:D92"/>
    <mergeCell ref="B93:D93"/>
    <mergeCell ref="B94:D94"/>
    <mergeCell ref="B95:D95"/>
    <mergeCell ref="A97:D97"/>
    <mergeCell ref="B99:D99"/>
    <mergeCell ref="A4:D4"/>
    <mergeCell ref="B87:D87"/>
    <mergeCell ref="B88:D88"/>
    <mergeCell ref="B89:D89"/>
    <mergeCell ref="B90:D90"/>
    <mergeCell ref="B91:D91"/>
    <mergeCell ref="A58:D58"/>
    <mergeCell ref="B60:D60"/>
    <mergeCell ref="B61:D61"/>
    <mergeCell ref="B63:D63"/>
    <mergeCell ref="B65:D65"/>
    <mergeCell ref="B68:D68"/>
    <mergeCell ref="B69:D69"/>
    <mergeCell ref="B75:D75"/>
    <mergeCell ref="B70:D70"/>
    <mergeCell ref="B71:D71"/>
    <mergeCell ref="B72:D72"/>
    <mergeCell ref="C56:D56"/>
    <mergeCell ref="B76:D76"/>
    <mergeCell ref="B77:D77"/>
    <mergeCell ref="B78:D78"/>
    <mergeCell ref="A54:B54"/>
    <mergeCell ref="A55:B55"/>
    <mergeCell ref="A56:B56"/>
    <mergeCell ref="B66:D66"/>
    <mergeCell ref="B67:D67"/>
    <mergeCell ref="B64:D64"/>
    <mergeCell ref="B84:D84"/>
    <mergeCell ref="B85:D85"/>
    <mergeCell ref="C48:D48"/>
    <mergeCell ref="C49:D49"/>
    <mergeCell ref="C50:D50"/>
    <mergeCell ref="C51:D51"/>
    <mergeCell ref="C52:D52"/>
    <mergeCell ref="C53:D53"/>
    <mergeCell ref="C54:D54"/>
    <mergeCell ref="C55:D55"/>
    <mergeCell ref="B86:D86"/>
    <mergeCell ref="A48:B48"/>
    <mergeCell ref="A49:B49"/>
    <mergeCell ref="A50:B50"/>
    <mergeCell ref="A51:B51"/>
    <mergeCell ref="A52:B52"/>
    <mergeCell ref="A53:B53"/>
    <mergeCell ref="B79:D79"/>
    <mergeCell ref="B80:D80"/>
    <mergeCell ref="B83:D83"/>
    <mergeCell ref="A1:D2"/>
    <mergeCell ref="A3:D3"/>
    <mergeCell ref="A6:D6"/>
    <mergeCell ref="A45:D45"/>
    <mergeCell ref="A46:B46"/>
    <mergeCell ref="A47:B47"/>
    <mergeCell ref="C46:D46"/>
    <mergeCell ref="C47:D4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C9:D9"/>
    <mergeCell ref="C10:D10"/>
    <mergeCell ref="C11:D11"/>
    <mergeCell ref="C12:D12"/>
    <mergeCell ref="C13:D13"/>
    <mergeCell ref="C14:D14"/>
    <mergeCell ref="C26:D26"/>
    <mergeCell ref="C15:D15"/>
    <mergeCell ref="C16:D16"/>
    <mergeCell ref="C17:D17"/>
    <mergeCell ref="C18:D18"/>
    <mergeCell ref="C19:D19"/>
    <mergeCell ref="C20:D20"/>
    <mergeCell ref="C8:D8"/>
    <mergeCell ref="A8:B8"/>
    <mergeCell ref="C7:D7"/>
    <mergeCell ref="A7:B7"/>
    <mergeCell ref="A39:D39"/>
    <mergeCell ref="C21:D21"/>
    <mergeCell ref="C22:D22"/>
    <mergeCell ref="C23:D23"/>
    <mergeCell ref="C24:D24"/>
    <mergeCell ref="C25:D25"/>
  </mergeCells>
  <conditionalFormatting sqref="C8:C11">
    <cfRule type="expression" priority="4" dxfId="8" stopIfTrue="1">
      <formula>$A8&lt;&gt;""</formula>
    </cfRule>
  </conditionalFormatting>
  <conditionalFormatting sqref="C8:C11">
    <cfRule type="cellIs" priority="3" dxfId="0" operator="greaterThan" stopIfTrue="1">
      <formula>1</formula>
    </cfRule>
  </conditionalFormatting>
  <conditionalFormatting sqref="C12:C26">
    <cfRule type="expression" priority="2" dxfId="8" stopIfTrue="1">
      <formula>$A12&lt;&gt;""</formula>
    </cfRule>
  </conditionalFormatting>
  <conditionalFormatting sqref="C12:C26">
    <cfRule type="cellIs" priority="1" dxfId="0" operator="greaterThan" stopIfTrue="1">
      <formula>1</formula>
    </cfRule>
  </conditionalFormatting>
  <dataValidations count="1">
    <dataValidation type="textLength" allowBlank="1" showInputMessage="1" showErrorMessage="1" errorTitle="EIN Error" error="Please make sure to enter a 9 digit EIN in one of the following formates.&#10;&#10;123456789 or 12-3456789" sqref="C8:D26">
      <formula1>9</formula1>
      <formula2>10</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F2"/>
  <sheetViews>
    <sheetView zoomScale="96" zoomScaleNormal="96" zoomScalePageLayoutView="0" workbookViewId="0" topLeftCell="A1">
      <selection activeCell="J1" sqref="J1:J16384"/>
    </sheetView>
  </sheetViews>
  <sheetFormatPr defaultColWidth="9.140625" defaultRowHeight="15"/>
  <cols>
    <col min="1" max="1" width="15.7109375" style="1" bestFit="1" customWidth="1"/>
    <col min="2" max="2" width="4.421875" style="1" bestFit="1" customWidth="1"/>
    <col min="3" max="3" width="15.28125" style="1" bestFit="1" customWidth="1"/>
    <col min="4" max="4" width="6.140625" style="1" bestFit="1" customWidth="1"/>
    <col min="5" max="5" width="11.57421875" style="7" bestFit="1" customWidth="1"/>
    <col min="6" max="6" width="9.57421875" style="1" bestFit="1" customWidth="1"/>
    <col min="7" max="7" width="11.140625" style="1" bestFit="1" customWidth="1"/>
    <col min="8" max="8" width="12.00390625" style="1" bestFit="1" customWidth="1"/>
    <col min="9" max="9" width="15.57421875" style="1" bestFit="1" customWidth="1"/>
    <col min="10" max="10" width="11.28125" style="9" bestFit="1" customWidth="1"/>
    <col min="11" max="11" width="12.140625" style="1" bestFit="1" customWidth="1"/>
    <col min="12" max="12" width="6.28125" style="1" bestFit="1" customWidth="1"/>
    <col min="13" max="72" width="16.7109375" style="2" customWidth="1"/>
    <col min="73" max="84" width="16.7109375" style="34" customWidth="1"/>
  </cols>
  <sheetData>
    <row r="1" spans="1:84" s="3" customFormat="1" ht="45.75" customHeight="1">
      <c r="A1" s="4" t="s">
        <v>0</v>
      </c>
      <c r="B1" s="4" t="s">
        <v>1</v>
      </c>
      <c r="C1" s="4" t="s">
        <v>2</v>
      </c>
      <c r="D1" s="4" t="s">
        <v>3</v>
      </c>
      <c r="E1" s="6" t="s">
        <v>4</v>
      </c>
      <c r="F1" s="4" t="s">
        <v>5</v>
      </c>
      <c r="G1" s="4" t="s">
        <v>6</v>
      </c>
      <c r="H1" s="4" t="s">
        <v>7</v>
      </c>
      <c r="I1" s="4" t="s">
        <v>8</v>
      </c>
      <c r="J1" s="8" t="s">
        <v>9</v>
      </c>
      <c r="K1" s="4" t="s">
        <v>10</v>
      </c>
      <c r="L1" s="4"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43</v>
      </c>
      <c r="AS1" s="5" t="s">
        <v>44</v>
      </c>
      <c r="AT1" s="5" t="s">
        <v>45</v>
      </c>
      <c r="AU1" s="5" t="s">
        <v>46</v>
      </c>
      <c r="AV1" s="5" t="s">
        <v>47</v>
      </c>
      <c r="AW1" s="5" t="s">
        <v>48</v>
      </c>
      <c r="AX1" s="5" t="s">
        <v>49</v>
      </c>
      <c r="AY1" s="5" t="s">
        <v>50</v>
      </c>
      <c r="AZ1" s="5" t="s">
        <v>51</v>
      </c>
      <c r="BA1" s="5" t="s">
        <v>52</v>
      </c>
      <c r="BB1" s="5" t="s">
        <v>53</v>
      </c>
      <c r="BC1" s="5" t="s">
        <v>54</v>
      </c>
      <c r="BD1" s="5" t="s">
        <v>55</v>
      </c>
      <c r="BE1" s="5" t="s">
        <v>56</v>
      </c>
      <c r="BF1" s="5" t="s">
        <v>57</v>
      </c>
      <c r="BG1" s="5" t="s">
        <v>58</v>
      </c>
      <c r="BH1" s="5" t="s">
        <v>59</v>
      </c>
      <c r="BI1" s="5" t="s">
        <v>60</v>
      </c>
      <c r="BJ1" s="5" t="s">
        <v>61</v>
      </c>
      <c r="BK1" s="5" t="s">
        <v>62</v>
      </c>
      <c r="BL1" s="5" t="s">
        <v>63</v>
      </c>
      <c r="BM1" s="5" t="s">
        <v>64</v>
      </c>
      <c r="BN1" s="5" t="s">
        <v>65</v>
      </c>
      <c r="BO1" s="5" t="s">
        <v>66</v>
      </c>
      <c r="BP1" s="5" t="s">
        <v>67</v>
      </c>
      <c r="BQ1" s="5" t="s">
        <v>68</v>
      </c>
      <c r="BR1" s="5" t="s">
        <v>69</v>
      </c>
      <c r="BS1" s="5" t="s">
        <v>70</v>
      </c>
      <c r="BT1" s="5" t="s">
        <v>71</v>
      </c>
      <c r="BU1" s="36" t="s">
        <v>82</v>
      </c>
      <c r="BV1" s="35" t="s">
        <v>72</v>
      </c>
      <c r="BW1" s="35" t="s">
        <v>73</v>
      </c>
      <c r="BX1" s="35" t="s">
        <v>74</v>
      </c>
      <c r="BY1" s="35" t="s">
        <v>75</v>
      </c>
      <c r="BZ1" s="35" t="s">
        <v>76</v>
      </c>
      <c r="CA1" s="35" t="s">
        <v>77</v>
      </c>
      <c r="CB1" s="35" t="s">
        <v>83</v>
      </c>
      <c r="CC1" s="35" t="s">
        <v>78</v>
      </c>
      <c r="CD1" s="35" t="s">
        <v>79</v>
      </c>
      <c r="CE1" s="35" t="s">
        <v>80</v>
      </c>
      <c r="CF1" s="35" t="s">
        <v>81</v>
      </c>
    </row>
    <row r="2" ht="15">
      <c r="K2" s="25"/>
    </row>
  </sheetData>
  <sheetProtection/>
  <conditionalFormatting sqref="E1:E65536">
    <cfRule type="duplicateValues" priority="1" dxfId="9" stopIfTrue="1">
      <formula>AND(COUNTIF($E$1:$E$65536,E1)&gt;1,NOT(ISBLANK(E1)))</formula>
    </cfRule>
  </conditionalFormatting>
  <dataValidations count="4">
    <dataValidation type="textLength" operator="equal" allowBlank="1" showInputMessage="1" showErrorMessage="1" errorTitle="Two Letter State Needed" error="You must enter a 2 Character State ID.&#10;EX: South Carolina must be entered as SC" sqref="I1:I65536">
      <formula1>2</formula1>
    </dataValidation>
    <dataValidation type="textLength" operator="equal" allowBlank="1" showInputMessage="1" showErrorMessage="1" errorTitle="5 Digit Zip Code" error="Please enter a 5 Digit only Zip Code for this person." sqref="J1:J65536">
      <formula1>5</formula1>
    </dataValidation>
    <dataValidation allowBlank="1" showInputMessage="1" showErrorMessage="1" promptTitle="Waive the Waiting Period" prompt="Please type YES to waive the waiting period for this Employement Period" sqref="Q1:Q65536 V1:V65536 AA1:AA65536 AF1:AF65536 AK1:AK65536 AP1:AP65536 AU1:AU65536 AZ1:AZ65536 BE1:BE65536 BJ1:BJ65536 BO1:BO65536 BT1:BT65536"/>
    <dataValidation type="textLength" operator="equal" showErrorMessage="1" errorTitle="FT/ PT Status Error" error="You must enter Full Time or Part Time Status as a two character imput of FT or PT." sqref="P1:P65536 U1:U65536 Z1:Z65536 AE1:AE65536 AJ1:AJ65536 AO1:AO65536 AT1:AT65536 AY1:AY65536 BD1:BD65536 BI1:BI65536 BN1:BN65536 BS1:BS65536">
      <formula1>2</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R5"/>
  <sheetViews>
    <sheetView zoomScalePageLayoutView="0" workbookViewId="0" topLeftCell="A1">
      <selection activeCell="J1" sqref="J1:J16384"/>
    </sheetView>
  </sheetViews>
  <sheetFormatPr defaultColWidth="9.140625" defaultRowHeight="15"/>
  <cols>
    <col min="1" max="1" width="15.7109375" style="1" bestFit="1" customWidth="1"/>
    <col min="2" max="2" width="4.421875" style="1" bestFit="1" customWidth="1"/>
    <col min="3" max="3" width="15.28125" style="1" bestFit="1" customWidth="1"/>
    <col min="4" max="4" width="6.140625" style="1" bestFit="1" customWidth="1"/>
    <col min="5" max="5" width="4.421875" style="7" bestFit="1" customWidth="1"/>
    <col min="6" max="6" width="9.57421875" style="1" bestFit="1" customWidth="1"/>
    <col min="7" max="7" width="11.140625" style="1" bestFit="1" customWidth="1"/>
    <col min="8" max="8" width="12.00390625" style="1" bestFit="1" customWidth="1"/>
    <col min="9" max="9" width="15.57421875" style="1" bestFit="1" customWidth="1"/>
    <col min="10" max="10" width="11.28125" style="9" bestFit="1" customWidth="1"/>
    <col min="11" max="11" width="12.140625" style="1" bestFit="1" customWidth="1"/>
    <col min="12" max="12" width="6.28125" style="1" bestFit="1" customWidth="1"/>
    <col min="13" max="15" width="11.57421875" style="12" customWidth="1"/>
    <col min="16" max="16" width="11.57421875" style="13" customWidth="1"/>
    <col min="17" max="22" width="11.57421875" style="12" customWidth="1"/>
    <col min="23" max="23" width="11.57421875" style="13" customWidth="1"/>
    <col min="24" max="29" width="11.57421875" style="12" customWidth="1"/>
    <col min="30" max="30" width="11.57421875" style="13" customWidth="1"/>
    <col min="31" max="36" width="11.57421875" style="12" customWidth="1"/>
    <col min="37" max="37" width="11.57421875" style="13" customWidth="1"/>
    <col min="38" max="43" width="11.57421875" style="12" customWidth="1"/>
    <col min="44" max="44" width="11.57421875" style="13" customWidth="1"/>
    <col min="45" max="50" width="11.57421875" style="12" customWidth="1"/>
    <col min="51" max="51" width="11.57421875" style="13" customWidth="1"/>
    <col min="52" max="57" width="11.57421875" style="12" customWidth="1"/>
    <col min="58" max="58" width="11.57421875" style="13" customWidth="1"/>
    <col min="59" max="64" width="11.57421875" style="12" customWidth="1"/>
    <col min="65" max="65" width="11.57421875" style="13" customWidth="1"/>
    <col min="66" max="71" width="11.57421875" style="12" customWidth="1"/>
    <col min="72" max="72" width="11.57421875" style="13" customWidth="1"/>
    <col min="73" max="78" width="11.57421875" style="12" customWidth="1"/>
    <col min="79" max="79" width="11.57421875" style="13" customWidth="1"/>
    <col min="80" max="85" width="11.57421875" style="12" customWidth="1"/>
    <col min="86" max="86" width="11.57421875" style="13" customWidth="1"/>
    <col min="87" max="92" width="11.57421875" style="12" customWidth="1"/>
    <col min="93" max="93" width="11.57421875" style="13" customWidth="1"/>
    <col min="94" max="96" width="11.57421875" style="12" customWidth="1"/>
  </cols>
  <sheetData>
    <row r="1" spans="1:96" ht="45">
      <c r="A1" s="4" t="s">
        <v>0</v>
      </c>
      <c r="B1" s="4" t="s">
        <v>84</v>
      </c>
      <c r="C1" s="4" t="s">
        <v>2</v>
      </c>
      <c r="D1" s="4" t="s">
        <v>3</v>
      </c>
      <c r="E1" s="6" t="s">
        <v>4</v>
      </c>
      <c r="F1" s="4" t="s">
        <v>5</v>
      </c>
      <c r="G1" s="4" t="s">
        <v>85</v>
      </c>
      <c r="H1" s="4" t="s">
        <v>7</v>
      </c>
      <c r="I1" s="4" t="s">
        <v>8</v>
      </c>
      <c r="J1" s="8" t="s">
        <v>9</v>
      </c>
      <c r="K1" s="4" t="s">
        <v>86</v>
      </c>
      <c r="L1" s="4" t="s">
        <v>87</v>
      </c>
      <c r="M1" s="5" t="s">
        <v>88</v>
      </c>
      <c r="N1" s="5" t="s">
        <v>89</v>
      </c>
      <c r="O1" s="5" t="s">
        <v>90</v>
      </c>
      <c r="P1" s="10" t="s">
        <v>91</v>
      </c>
      <c r="Q1" s="5" t="s">
        <v>92</v>
      </c>
      <c r="R1" s="5" t="s">
        <v>93</v>
      </c>
      <c r="S1" s="5" t="s">
        <v>94</v>
      </c>
      <c r="T1" s="5" t="s">
        <v>95</v>
      </c>
      <c r="U1" s="5" t="s">
        <v>96</v>
      </c>
      <c r="V1" s="5" t="s">
        <v>97</v>
      </c>
      <c r="W1" s="10" t="s">
        <v>98</v>
      </c>
      <c r="X1" s="5" t="s">
        <v>99</v>
      </c>
      <c r="Y1" s="5" t="s">
        <v>100</v>
      </c>
      <c r="Z1" s="5" t="s">
        <v>101</v>
      </c>
      <c r="AA1" s="5" t="s">
        <v>102</v>
      </c>
      <c r="AB1" s="5" t="s">
        <v>103</v>
      </c>
      <c r="AC1" s="5" t="s">
        <v>104</v>
      </c>
      <c r="AD1" s="10" t="s">
        <v>105</v>
      </c>
      <c r="AE1" s="5" t="s">
        <v>106</v>
      </c>
      <c r="AF1" s="5" t="s">
        <v>107</v>
      </c>
      <c r="AG1" s="5" t="s">
        <v>108</v>
      </c>
      <c r="AH1" s="5" t="s">
        <v>109</v>
      </c>
      <c r="AI1" s="5" t="s">
        <v>110</v>
      </c>
      <c r="AJ1" s="5" t="s">
        <v>111</v>
      </c>
      <c r="AK1" s="10" t="s">
        <v>112</v>
      </c>
      <c r="AL1" s="5" t="s">
        <v>113</v>
      </c>
      <c r="AM1" s="5" t="s">
        <v>114</v>
      </c>
      <c r="AN1" s="5" t="s">
        <v>115</v>
      </c>
      <c r="AO1" s="5" t="s">
        <v>116</v>
      </c>
      <c r="AP1" s="5" t="s">
        <v>117</v>
      </c>
      <c r="AQ1" s="5" t="s">
        <v>118</v>
      </c>
      <c r="AR1" s="10" t="s">
        <v>119</v>
      </c>
      <c r="AS1" s="5" t="s">
        <v>120</v>
      </c>
      <c r="AT1" s="5" t="s">
        <v>121</v>
      </c>
      <c r="AU1" s="5" t="s">
        <v>122</v>
      </c>
      <c r="AV1" s="5" t="s">
        <v>123</v>
      </c>
      <c r="AW1" s="5" t="s">
        <v>124</v>
      </c>
      <c r="AX1" s="5" t="s">
        <v>125</v>
      </c>
      <c r="AY1" s="10" t="s">
        <v>126</v>
      </c>
      <c r="AZ1" s="5" t="s">
        <v>127</v>
      </c>
      <c r="BA1" s="5" t="s">
        <v>128</v>
      </c>
      <c r="BB1" s="5" t="s">
        <v>129</v>
      </c>
      <c r="BC1" s="5" t="s">
        <v>130</v>
      </c>
      <c r="BD1" s="5" t="s">
        <v>131</v>
      </c>
      <c r="BE1" s="5" t="s">
        <v>132</v>
      </c>
      <c r="BF1" s="10" t="s">
        <v>133</v>
      </c>
      <c r="BG1" s="5" t="s">
        <v>134</v>
      </c>
      <c r="BH1" s="5" t="s">
        <v>135</v>
      </c>
      <c r="BI1" s="5" t="s">
        <v>136</v>
      </c>
      <c r="BJ1" s="5" t="s">
        <v>137</v>
      </c>
      <c r="BK1" s="5" t="s">
        <v>138</v>
      </c>
      <c r="BL1" s="5" t="s">
        <v>139</v>
      </c>
      <c r="BM1" s="10" t="s">
        <v>140</v>
      </c>
      <c r="BN1" s="5" t="s">
        <v>141</v>
      </c>
      <c r="BO1" s="5" t="s">
        <v>142</v>
      </c>
      <c r="BP1" s="5" t="s">
        <v>143</v>
      </c>
      <c r="BQ1" s="5" t="s">
        <v>144</v>
      </c>
      <c r="BR1" s="5" t="s">
        <v>145</v>
      </c>
      <c r="BS1" s="5" t="s">
        <v>146</v>
      </c>
      <c r="BT1" s="10" t="s">
        <v>147</v>
      </c>
      <c r="BU1" s="5" t="s">
        <v>148</v>
      </c>
      <c r="BV1" s="5" t="s">
        <v>149</v>
      </c>
      <c r="BW1" s="5" t="s">
        <v>150</v>
      </c>
      <c r="BX1" s="5" t="s">
        <v>151</v>
      </c>
      <c r="BY1" s="5" t="s">
        <v>152</v>
      </c>
      <c r="BZ1" s="5" t="s">
        <v>153</v>
      </c>
      <c r="CA1" s="10" t="s">
        <v>154</v>
      </c>
      <c r="CB1" s="5" t="s">
        <v>155</v>
      </c>
      <c r="CC1" s="5" t="s">
        <v>156</v>
      </c>
      <c r="CD1" s="5" t="s">
        <v>157</v>
      </c>
      <c r="CE1" s="5" t="s">
        <v>158</v>
      </c>
      <c r="CF1" s="5" t="s">
        <v>159</v>
      </c>
      <c r="CG1" s="5" t="s">
        <v>160</v>
      </c>
      <c r="CH1" s="10" t="s">
        <v>161</v>
      </c>
      <c r="CI1" s="5" t="s">
        <v>162</v>
      </c>
      <c r="CJ1" s="5" t="s">
        <v>163</v>
      </c>
      <c r="CK1" s="5" t="s">
        <v>164</v>
      </c>
      <c r="CL1" s="5" t="s">
        <v>165</v>
      </c>
      <c r="CM1" s="5" t="s">
        <v>166</v>
      </c>
      <c r="CN1" s="5" t="s">
        <v>167</v>
      </c>
      <c r="CO1" s="10" t="s">
        <v>168</v>
      </c>
      <c r="CP1" s="5" t="s">
        <v>169</v>
      </c>
      <c r="CQ1" s="5" t="s">
        <v>170</v>
      </c>
      <c r="CR1" s="5" t="s">
        <v>171</v>
      </c>
    </row>
    <row r="2" ht="15">
      <c r="M2" s="11"/>
    </row>
    <row r="3" ht="15">
      <c r="M3" s="11"/>
    </row>
    <row r="5" ht="15">
      <c r="M5" s="11"/>
    </row>
  </sheetData>
  <sheetProtection/>
  <conditionalFormatting sqref="E1:E65536">
    <cfRule type="duplicateValues" priority="3" dxfId="9" stopIfTrue="1">
      <formula>AND(COUNTIF($E$1:$E$65536,E1)&gt;1,NOT(ISBLANK(E1)))</formula>
    </cfRule>
  </conditionalFormatting>
  <conditionalFormatting sqref="M2:M65536">
    <cfRule type="expression" priority="2" dxfId="8" stopIfTrue="1">
      <formula>$A2&lt;&gt;""</formula>
    </cfRule>
  </conditionalFormatting>
  <conditionalFormatting sqref="M1:M65536">
    <cfRule type="cellIs" priority="1" dxfId="0" operator="greaterThan" stopIfTrue="1">
      <formula>1</formula>
    </cfRule>
  </conditionalFormatting>
  <dataValidations count="4">
    <dataValidation allowBlank="1" showInputMessage="1" showErrorMessage="1" promptTitle="Connected Employee SSN" prompt="Please imput the SSN of the Employee who is covering this individual. For an Employee please enter their SSN." sqref="P1:P65536 W1:W65536 AD1:AD65536 AK1:AK65536 AR1:AR65536 AY1:AY65536 BF1:BF65536 BM1:BM65536 BT1:BT65536 CA1:CA65536 CH1:CH65536 CO1:CO65536"/>
    <dataValidation allowBlank="1" showInputMessage="1" showErrorMessage="1" promptTitle="Enployee Status" prompt="Please enter one of the following&#10;&#10;Employee&#10;Dependent of Employee&#10;Non-Employee Enrolled&#10;Dependent of a Non-Employee" sqref="O1:O65536 V1:V65536 AC1:AC65536 AJ1:AJ65536 AQ1:AQ65536 AX1:AX65536 BE1:BE65536 BL1:BL65536 BS1:BS65536 BZ1:BZ65536 CG1:CG65536 CN1:CN65536"/>
    <dataValidation type="textLength" operator="equal" allowBlank="1" showInputMessage="1" showErrorMessage="1" errorTitle="5 Digit Zip Code" error="Please enter a 5 Digit only Zip Code for this person." sqref="J1:J65536">
      <formula1>5</formula1>
    </dataValidation>
    <dataValidation type="textLength" operator="equal" allowBlank="1" showInputMessage="1" showErrorMessage="1" errorTitle="Two Letter State Needed" error="You must enter a 2 Character State ID.&#10;EX: South Carolina must be entered as SC" sqref="I1:I65536">
      <formula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Hansard</dc:creator>
  <cp:keywords/>
  <dc:description/>
  <cp:lastModifiedBy>Amanda Combs</cp:lastModifiedBy>
  <dcterms:created xsi:type="dcterms:W3CDTF">2016-10-28T20:30:22Z</dcterms:created>
  <dcterms:modified xsi:type="dcterms:W3CDTF">2017-08-01T14:34:37Z</dcterms:modified>
  <cp:category/>
  <cp:version/>
  <cp:contentType/>
  <cp:contentStatus/>
</cp:coreProperties>
</file>